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97" i="1" l="1"/>
  <c r="A397" i="1"/>
  <c r="J396" i="1"/>
  <c r="I396" i="1"/>
  <c r="H396" i="1"/>
  <c r="G396" i="1"/>
  <c r="F396" i="1"/>
  <c r="B387" i="1"/>
  <c r="A387" i="1"/>
  <c r="L397" i="1"/>
  <c r="J397" i="1"/>
  <c r="I397" i="1"/>
  <c r="H397" i="1"/>
  <c r="G397" i="1"/>
  <c r="F397" i="1"/>
  <c r="B377" i="1"/>
  <c r="A377" i="1"/>
  <c r="J376" i="1"/>
  <c r="I376" i="1"/>
  <c r="H376" i="1"/>
  <c r="G376" i="1"/>
  <c r="F376" i="1"/>
  <c r="F377" i="1" s="1"/>
  <c r="B367" i="1"/>
  <c r="A367" i="1"/>
  <c r="L377" i="1"/>
  <c r="J377" i="1"/>
  <c r="I377" i="1"/>
  <c r="H377" i="1"/>
  <c r="G377" i="1"/>
  <c r="B358" i="1"/>
  <c r="A358" i="1"/>
  <c r="J357" i="1"/>
  <c r="J358" i="1" s="1"/>
  <c r="I357" i="1"/>
  <c r="H357" i="1"/>
  <c r="G357" i="1"/>
  <c r="F357" i="1"/>
  <c r="B348" i="1"/>
  <c r="A348" i="1"/>
  <c r="L358" i="1"/>
  <c r="I358" i="1"/>
  <c r="H358" i="1"/>
  <c r="G358" i="1"/>
  <c r="F358" i="1"/>
  <c r="B339" i="1"/>
  <c r="A339" i="1"/>
  <c r="J338" i="1"/>
  <c r="I338" i="1"/>
  <c r="H338" i="1"/>
  <c r="G338" i="1"/>
  <c r="F338" i="1"/>
  <c r="B329" i="1"/>
  <c r="A329" i="1"/>
  <c r="L339" i="1"/>
  <c r="J339" i="1"/>
  <c r="I339" i="1"/>
  <c r="H339" i="1"/>
  <c r="G339" i="1"/>
  <c r="F339" i="1"/>
  <c r="B320" i="1"/>
  <c r="A320" i="1"/>
  <c r="J319" i="1"/>
  <c r="J320" i="1" s="1"/>
  <c r="I319" i="1"/>
  <c r="H319" i="1"/>
  <c r="G319" i="1"/>
  <c r="F319" i="1"/>
  <c r="B310" i="1"/>
  <c r="A310" i="1"/>
  <c r="L320" i="1"/>
  <c r="I320" i="1"/>
  <c r="H320" i="1"/>
  <c r="G320" i="1"/>
  <c r="F320" i="1"/>
  <c r="B300" i="1"/>
  <c r="A300" i="1"/>
  <c r="J299" i="1"/>
  <c r="J300" i="1" s="1"/>
  <c r="I299" i="1"/>
  <c r="H299" i="1"/>
  <c r="G299" i="1"/>
  <c r="F299" i="1"/>
  <c r="F300" i="1" s="1"/>
  <c r="B290" i="1"/>
  <c r="A290" i="1"/>
  <c r="L300" i="1"/>
  <c r="I300" i="1"/>
  <c r="H300" i="1"/>
  <c r="G300" i="1"/>
  <c r="B281" i="1"/>
  <c r="A281" i="1"/>
  <c r="J280" i="1"/>
  <c r="I280" i="1"/>
  <c r="H280" i="1"/>
  <c r="G280" i="1"/>
  <c r="F280" i="1"/>
  <c r="B271" i="1"/>
  <c r="A271" i="1"/>
  <c r="L281" i="1"/>
  <c r="J281" i="1"/>
  <c r="I281" i="1"/>
  <c r="H281" i="1"/>
  <c r="G281" i="1"/>
  <c r="F281" i="1"/>
  <c r="B261" i="1"/>
  <c r="A261" i="1"/>
  <c r="J260" i="1"/>
  <c r="I260" i="1"/>
  <c r="H260" i="1"/>
  <c r="G260" i="1"/>
  <c r="G261" i="1" s="1"/>
  <c r="F260" i="1"/>
  <c r="B251" i="1"/>
  <c r="A251" i="1"/>
  <c r="L261" i="1"/>
  <c r="J261" i="1"/>
  <c r="I261" i="1"/>
  <c r="H261" i="1"/>
  <c r="F261" i="1"/>
  <c r="B242" i="1"/>
  <c r="A242" i="1"/>
  <c r="J241" i="1"/>
  <c r="J242" i="1" s="1"/>
  <c r="I241" i="1"/>
  <c r="H241" i="1"/>
  <c r="G241" i="1"/>
  <c r="G242" i="1" s="1"/>
  <c r="F241" i="1"/>
  <c r="F242" i="1" s="1"/>
  <c r="B232" i="1"/>
  <c r="A232" i="1"/>
  <c r="L242" i="1"/>
  <c r="I242" i="1"/>
  <c r="H242" i="1"/>
  <c r="B222" i="1"/>
  <c r="A222" i="1"/>
  <c r="J221" i="1"/>
  <c r="I221" i="1"/>
  <c r="H221" i="1"/>
  <c r="G221" i="1"/>
  <c r="F221" i="1"/>
  <c r="B212" i="1"/>
  <c r="A212" i="1"/>
  <c r="L222" i="1"/>
  <c r="J222" i="1"/>
  <c r="I222" i="1"/>
  <c r="H222" i="1"/>
  <c r="G222" i="1"/>
  <c r="F222" i="1"/>
  <c r="J398" i="1" l="1"/>
  <c r="H398" i="1"/>
  <c r="I398" i="1"/>
  <c r="F398" i="1"/>
  <c r="L398" i="1"/>
  <c r="B201" i="1" l="1"/>
  <c r="A201" i="1"/>
  <c r="J200" i="1"/>
  <c r="J201" i="1" s="1"/>
  <c r="I200" i="1"/>
  <c r="H200" i="1"/>
  <c r="H201" i="1" s="1"/>
  <c r="G200" i="1"/>
  <c r="G201" i="1" s="1"/>
  <c r="F200" i="1"/>
  <c r="F201" i="1" s="1"/>
  <c r="B191" i="1"/>
  <c r="A191" i="1"/>
  <c r="L201" i="1"/>
  <c r="I201" i="1"/>
  <c r="B181" i="1"/>
  <c r="A181" i="1"/>
  <c r="J180" i="1"/>
  <c r="J181" i="1" s="1"/>
  <c r="I180" i="1"/>
  <c r="H180" i="1"/>
  <c r="G180" i="1"/>
  <c r="F180" i="1"/>
  <c r="F181" i="1" s="1"/>
  <c r="B171" i="1"/>
  <c r="A171" i="1"/>
  <c r="L181" i="1"/>
  <c r="I181" i="1"/>
  <c r="H181" i="1"/>
  <c r="G181" i="1"/>
  <c r="B162" i="1"/>
  <c r="A162" i="1"/>
  <c r="J161" i="1"/>
  <c r="I161" i="1"/>
  <c r="H161" i="1"/>
  <c r="G161" i="1"/>
  <c r="F161" i="1"/>
  <c r="B152" i="1"/>
  <c r="A152" i="1"/>
  <c r="L162" i="1"/>
  <c r="J162" i="1"/>
  <c r="I162" i="1"/>
  <c r="H162" i="1"/>
  <c r="G162" i="1"/>
  <c r="F162" i="1"/>
  <c r="B142" i="1"/>
  <c r="A142" i="1"/>
  <c r="J141" i="1"/>
  <c r="I141" i="1"/>
  <c r="H141" i="1"/>
  <c r="G141" i="1"/>
  <c r="F141" i="1"/>
  <c r="F142" i="1" s="1"/>
  <c r="B132" i="1"/>
  <c r="A132" i="1"/>
  <c r="L142" i="1"/>
  <c r="J142" i="1"/>
  <c r="I142" i="1"/>
  <c r="H142" i="1"/>
  <c r="G142" i="1"/>
  <c r="B123" i="1"/>
  <c r="A123" i="1"/>
  <c r="J122" i="1"/>
  <c r="J123" i="1" s="1"/>
  <c r="I122" i="1"/>
  <c r="H122" i="1"/>
  <c r="G122" i="1"/>
  <c r="G123" i="1" s="1"/>
  <c r="F122" i="1"/>
  <c r="F123" i="1" s="1"/>
  <c r="B113" i="1"/>
  <c r="A113" i="1"/>
  <c r="L123" i="1"/>
  <c r="I123" i="1"/>
  <c r="H123" i="1"/>
  <c r="B103" i="1"/>
  <c r="A103" i="1"/>
  <c r="J102" i="1"/>
  <c r="I102" i="1"/>
  <c r="H102" i="1"/>
  <c r="G102" i="1"/>
  <c r="G103" i="1" s="1"/>
  <c r="F102" i="1"/>
  <c r="F103" i="1" s="1"/>
  <c r="B93" i="1"/>
  <c r="A93" i="1"/>
  <c r="L103" i="1"/>
  <c r="J103" i="1"/>
  <c r="I103" i="1"/>
  <c r="H103" i="1"/>
  <c r="B84" i="1"/>
  <c r="A84" i="1"/>
  <c r="J83" i="1"/>
  <c r="I83" i="1"/>
  <c r="H83" i="1"/>
  <c r="G83" i="1"/>
  <c r="G84" i="1" s="1"/>
  <c r="F83" i="1"/>
  <c r="F84" i="1" s="1"/>
  <c r="B74" i="1"/>
  <c r="A74" i="1"/>
  <c r="L84" i="1"/>
  <c r="J84" i="1"/>
  <c r="I84" i="1"/>
  <c r="H84" i="1"/>
  <c r="B65" i="1"/>
  <c r="A65" i="1"/>
  <c r="J64" i="1"/>
  <c r="J65" i="1" s="1"/>
  <c r="I64" i="1"/>
  <c r="I65" i="1" s="1"/>
  <c r="H64" i="1"/>
  <c r="H65" i="1" s="1"/>
  <c r="G64" i="1"/>
  <c r="F64" i="1"/>
  <c r="F65" i="1" s="1"/>
  <c r="B55" i="1"/>
  <c r="A55" i="1"/>
  <c r="L65" i="1"/>
  <c r="G65" i="1"/>
  <c r="B45" i="1"/>
  <c r="A45" i="1"/>
  <c r="J44" i="1"/>
  <c r="I44" i="1"/>
  <c r="H44" i="1"/>
  <c r="G44" i="1"/>
  <c r="F44" i="1"/>
  <c r="F45" i="1" s="1"/>
  <c r="B35" i="1"/>
  <c r="A35" i="1"/>
  <c r="L45" i="1"/>
  <c r="J45" i="1"/>
  <c r="I45" i="1"/>
  <c r="H45" i="1"/>
  <c r="G45" i="1"/>
  <c r="B25" i="1"/>
  <c r="A25" i="1"/>
  <c r="J24" i="1"/>
  <c r="I24" i="1"/>
  <c r="H24" i="1"/>
  <c r="G24" i="1"/>
  <c r="G25" i="1" s="1"/>
  <c r="F24" i="1"/>
  <c r="F25" i="1" s="1"/>
  <c r="B15" i="1"/>
  <c r="A15" i="1"/>
  <c r="L25" i="1"/>
  <c r="J25" i="1"/>
  <c r="I25" i="1"/>
  <c r="H25" i="1"/>
  <c r="L202" i="1" l="1"/>
  <c r="I202" i="1"/>
  <c r="H202" i="1"/>
  <c r="F202" i="1"/>
  <c r="J202" i="1"/>
</calcChain>
</file>

<file path=xl/sharedStrings.xml><?xml version="1.0" encoding="utf-8"?>
<sst xmlns="http://schemas.openxmlformats.org/spreadsheetml/2006/main" count="571" uniqueCount="104">
  <si>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</si>
  <si>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</si>
  <si>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</si>
  <si>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</si>
  <si>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</si>
  <si>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</si>
  <si>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</si>
  <si>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</si>
  <si>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</si>
  <si>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</si>
  <si>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</si>
  <si>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</si>
  <si>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</si>
  <si>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</si>
  <si>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</si>
  <si>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</si>
  <si>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</si>
  <si>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</si>
  <si>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</si>
  <si>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</si>
  <si>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</si>
  <si>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</si>
  <si>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</si>
  <si>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</si>
  <si>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</si>
  <si>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</si>
  <si>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</si>
  <si>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</si>
  <si>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</si>
  <si>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</si>
  <si>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</si>
  <si>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</si>
  <si>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</si>
  <si>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</si>
  <si>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</si>
  <si>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</si>
  <si>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</si>
  <si>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</si>
  <si>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</si>
  <si>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</si>
  <si>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</si>
  <si>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десерт</t>
  </si>
  <si>
    <t>сыр</t>
  </si>
  <si>
    <t>Хлеб пшеничный</t>
  </si>
  <si>
    <t>бутерброд</t>
  </si>
  <si>
    <t>Гуляш</t>
  </si>
  <si>
    <t>Сок фруктовый</t>
  </si>
  <si>
    <t>оладьи</t>
  </si>
  <si>
    <t>МКОУ ВНОШ</t>
  </si>
  <si>
    <t>Соколова Н.А.</t>
  </si>
  <si>
    <t>Салат из свежих огурцов и помидоров</t>
  </si>
  <si>
    <t>Суп картофельный с горох и гренками</t>
  </si>
  <si>
    <t>200\20</t>
  </si>
  <si>
    <t>60/50</t>
  </si>
  <si>
    <t>Каша рисовая рассыпчатая</t>
  </si>
  <si>
    <t>200/5</t>
  </si>
  <si>
    <t>Компот из смеси сухофруктов</t>
  </si>
  <si>
    <t>Хлеб  пшеничный, ржаной</t>
  </si>
  <si>
    <t>30\30</t>
  </si>
  <si>
    <t>яблоко</t>
  </si>
  <si>
    <t>хлеб бел\черный</t>
  </si>
  <si>
    <t>хлеб б\ч</t>
  </si>
  <si>
    <t>Борщ с капустой и картофелем</t>
  </si>
  <si>
    <t>200/10</t>
  </si>
  <si>
    <t>Голень запечённая в томатно-сметанном соусе</t>
  </si>
  <si>
    <t>Макаронные изделия отварные</t>
  </si>
  <si>
    <t>Кисель из концентрата на плодовых или ягодных экстрактах</t>
  </si>
  <si>
    <t>хлеб пшеничный, ржаной</t>
  </si>
  <si>
    <t>печенье</t>
  </si>
  <si>
    <t>Салат «Витаминный»</t>
  </si>
  <si>
    <t>Суп картофельный с макаронными изделиями</t>
  </si>
  <si>
    <t>Тефтели из свинины с рисом</t>
  </si>
  <si>
    <t>Каша гречневая рассыпчатая</t>
  </si>
  <si>
    <t>2.1</t>
  </si>
  <si>
    <t>1.0</t>
  </si>
  <si>
    <t>7.3</t>
  </si>
  <si>
    <t>апельсин</t>
  </si>
  <si>
    <t>1</t>
  </si>
  <si>
    <t>8</t>
  </si>
  <si>
    <t>Суп крестьянский с крупой</t>
  </si>
  <si>
    <t xml:space="preserve">Плов из курицы </t>
  </si>
  <si>
    <t>Хлеб  пшеничный</t>
  </si>
  <si>
    <t>Салат «Мишат»</t>
  </si>
  <si>
    <t>Рассольник ленинградский</t>
  </si>
  <si>
    <t>Рагу овощное с мясом</t>
  </si>
  <si>
    <t>йогурт</t>
  </si>
  <si>
    <t xml:space="preserve">Суп картофельный </t>
  </si>
  <si>
    <t>Жаркое по-домашнему</t>
  </si>
  <si>
    <t>банан</t>
  </si>
  <si>
    <t>Щи из свежей капусты с картофелем</t>
  </si>
  <si>
    <t>Котлеты рыбные</t>
  </si>
  <si>
    <t>Суп картофельный с бабовыми и гренками</t>
  </si>
  <si>
    <t>200/20</t>
  </si>
  <si>
    <t xml:space="preserve">Картофельное пюре </t>
  </si>
  <si>
    <t>Хлеб пшеничный,ржаной</t>
  </si>
  <si>
    <t>Свекольник</t>
  </si>
  <si>
    <t>Котлета мясная</t>
  </si>
  <si>
    <t xml:space="preserve">Макаронные изделия отварные </t>
  </si>
  <si>
    <t>Напиток лимонный</t>
  </si>
  <si>
    <t>100\40</t>
  </si>
  <si>
    <t>80\50</t>
  </si>
  <si>
    <t>Суп лапша</t>
  </si>
  <si>
    <t>Хлеб пшеничный, ржаной</t>
  </si>
  <si>
    <t>250\20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</si>
</sst>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4" borderId="26" xfId="0" applyFill="1" applyBorder="1" applyProtection="1"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2" fontId="0" fillId="4" borderId="27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2" fontId="0" fillId="4" borderId="28" xfId="0" applyNumberFormat="1" applyFill="1" applyBorder="1" applyProtection="1"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protection locked="0"/>
    </xf>
    <xf numFmtId="0" fontId="0" fillId="4" borderId="26" xfId="0" applyFill="1" applyBorder="1" applyAlignment="1" applyProtection="1">
      <protection locked="0"/>
    </xf>
    <xf numFmtId="2" fontId="0" fillId="4" borderId="28" xfId="0" applyNumberFormat="1" applyFill="1" applyBorder="1" applyAlignment="1" applyProtection="1">
      <protection locked="0"/>
    </xf>
    <xf numFmtId="1" fontId="0" fillId="4" borderId="24" xfId="0" applyNumberFormat="1" applyFill="1" applyBorder="1" applyAlignment="1" applyProtection="1">
      <protection locked="0"/>
    </xf>
    <xf numFmtId="1" fontId="0" fillId="4" borderId="5" xfId="0" applyNumberFormat="1" applyFill="1" applyBorder="1" applyAlignment="1" applyProtection="1">
      <protection locked="0"/>
    </xf>
    <xf numFmtId="1" fontId="0" fillId="4" borderId="29" xfId="0" applyNumberFormat="1" applyFill="1" applyBorder="1" applyAlignment="1" applyProtection="1">
      <protection locked="0"/>
    </xf>
    <xf numFmtId="1" fontId="0" fillId="4" borderId="22" xfId="0" applyNumberFormat="1" applyFill="1" applyBorder="1" applyAlignment="1" applyProtection="1">
      <protection locked="0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12" fillId="0" borderId="30" xfId="1" applyFont="1" applyBorder="1" applyAlignment="1">
      <alignment horizontal="right" vertical="center" wrapText="1"/>
    </xf>
    <xf numFmtId="0" fontId="12" fillId="0" borderId="23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23" xfId="1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2" fontId="0" fillId="4" borderId="2" xfId="0" applyNumberFormat="1" applyFill="1" applyBorder="1" applyProtection="1"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 vertical="center" wrapText="1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12" fillId="0" borderId="30" xfId="0" applyFont="1" applyBorder="1" applyAlignment="1">
      <alignment horizontal="right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32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left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13" fillId="0" borderId="30" xfId="0" applyFont="1" applyBorder="1" applyAlignment="1">
      <alignment vertical="center" wrapText="1"/>
    </xf>
    <xf numFmtId="16" fontId="13" fillId="0" borderId="3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8" t="s">
        <v>48</v>
      </c>
      <c r="D1" s="119"/>
      <c r="E1" s="119"/>
      <c r="F1" s="12" t="s">
        <v>16</v>
      </c>
      <c r="G1" s="2" t="s">
        <v>17</v>
      </c>
      <c r="H1" s="120" t="s">
        <v>39</v>
      </c>
      <c r="I1" s="120"/>
      <c r="J1" s="120"/>
      <c r="K1" s="120"/>
    </row>
    <row r="2" spans="1:12" ht="17.399999999999999" x14ac:dyDescent="0.25">
      <c r="A2" s="35" t="s">
        <v>6</v>
      </c>
      <c r="C2" s="2"/>
      <c r="G2" s="2" t="s">
        <v>18</v>
      </c>
      <c r="H2" s="120" t="s">
        <v>49</v>
      </c>
      <c r="I2" s="120"/>
      <c r="J2" s="120"/>
      <c r="K2" s="12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29</v>
      </c>
      <c r="I3" s="47">
        <v>4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59" t="s">
        <v>1</v>
      </c>
      <c r="H5" s="59" t="s">
        <v>2</v>
      </c>
      <c r="I5" s="59" t="s">
        <v>3</v>
      </c>
      <c r="J5" s="59" t="s">
        <v>10</v>
      </c>
      <c r="K5" s="60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4"/>
      <c r="H6" s="54"/>
      <c r="I6" s="54"/>
      <c r="J6" s="54"/>
      <c r="K6" s="61"/>
      <c r="L6" s="64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62"/>
      <c r="L7" s="65"/>
    </row>
    <row r="8" spans="1:12" ht="14.4" x14ac:dyDescent="0.3">
      <c r="A8" s="23"/>
      <c r="B8" s="15"/>
      <c r="C8" s="11"/>
      <c r="D8" s="7" t="s">
        <v>22</v>
      </c>
      <c r="E8" s="53"/>
      <c r="F8" s="54"/>
      <c r="G8" s="54"/>
      <c r="H8" s="54"/>
      <c r="I8" s="54"/>
      <c r="J8" s="54"/>
      <c r="K8" s="61"/>
      <c r="L8" s="66"/>
    </row>
    <row r="9" spans="1:12" ht="14.4" x14ac:dyDescent="0.3">
      <c r="A9" s="23"/>
      <c r="B9" s="15"/>
      <c r="C9" s="11"/>
      <c r="D9" s="7" t="s">
        <v>23</v>
      </c>
      <c r="E9" s="53"/>
      <c r="F9" s="54"/>
      <c r="G9" s="54"/>
      <c r="H9" s="54"/>
      <c r="I9" s="54"/>
      <c r="J9" s="54"/>
      <c r="K9" s="61"/>
      <c r="L9" s="66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62"/>
      <c r="L10" s="65"/>
    </row>
    <row r="11" spans="1:12" ht="14.4" x14ac:dyDescent="0.3">
      <c r="A11" s="23"/>
      <c r="B11" s="15"/>
      <c r="C11" s="11"/>
      <c r="D11" s="6" t="s">
        <v>23</v>
      </c>
      <c r="E11" s="53"/>
      <c r="F11" s="54"/>
      <c r="G11" s="54"/>
      <c r="H11" s="54"/>
      <c r="I11" s="54"/>
      <c r="J11" s="54"/>
      <c r="K11" s="61"/>
      <c r="L11" s="66"/>
    </row>
    <row r="12" spans="1:12" ht="14.4" x14ac:dyDescent="0.3">
      <c r="A12" s="23"/>
      <c r="B12" s="15"/>
      <c r="C12" s="11"/>
      <c r="D12" s="6" t="s">
        <v>41</v>
      </c>
      <c r="E12" s="55"/>
      <c r="F12" s="56"/>
      <c r="G12" s="54"/>
      <c r="H12" s="54"/>
      <c r="I12" s="54"/>
      <c r="J12" s="42"/>
      <c r="K12" s="62"/>
      <c r="L12" s="65"/>
    </row>
    <row r="13" spans="1:12" ht="15" thickBot="1" x14ac:dyDescent="0.35">
      <c r="A13" s="23"/>
      <c r="B13" s="15"/>
      <c r="C13" s="11"/>
      <c r="D13" s="6" t="s">
        <v>26</v>
      </c>
      <c r="E13" s="55"/>
      <c r="F13" s="56"/>
      <c r="G13" s="54"/>
      <c r="H13" s="54"/>
      <c r="I13" s="54"/>
      <c r="J13" s="54"/>
      <c r="K13" s="62"/>
      <c r="L13" s="67"/>
    </row>
    <row r="14" spans="1:12" ht="15" thickBot="1" x14ac:dyDescent="0.35">
      <c r="A14" s="24"/>
      <c r="B14" s="17"/>
      <c r="C14" s="8"/>
      <c r="D14" s="18" t="s">
        <v>33</v>
      </c>
      <c r="E14" s="9"/>
      <c r="F14" s="19"/>
      <c r="G14" s="19"/>
      <c r="H14" s="19"/>
      <c r="I14" s="19"/>
      <c r="J14" s="19"/>
      <c r="K14" s="25"/>
      <c r="L14" s="63"/>
    </row>
    <row r="15" spans="1:12" ht="16.2" thickBot="1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85" t="s">
        <v>50</v>
      </c>
      <c r="F15" s="81">
        <v>80</v>
      </c>
      <c r="G15" s="81"/>
      <c r="H15" s="82">
        <v>48</v>
      </c>
      <c r="I15" s="83">
        <v>0.6</v>
      </c>
      <c r="J15" s="84">
        <v>3.8</v>
      </c>
      <c r="K15" s="84">
        <v>2.9</v>
      </c>
      <c r="L15" s="42"/>
    </row>
    <row r="16" spans="1:12" ht="16.2" thickBot="1" x14ac:dyDescent="0.35">
      <c r="A16" s="23"/>
      <c r="B16" s="15"/>
      <c r="C16" s="11"/>
      <c r="D16" s="7" t="s">
        <v>27</v>
      </c>
      <c r="E16" s="86" t="s">
        <v>51</v>
      </c>
      <c r="F16" s="87" t="s">
        <v>52</v>
      </c>
      <c r="G16" s="88"/>
      <c r="H16" s="89">
        <v>122</v>
      </c>
      <c r="I16" s="90">
        <v>4.5</v>
      </c>
      <c r="J16" s="91">
        <v>3.1</v>
      </c>
      <c r="K16" s="91">
        <v>17.5</v>
      </c>
      <c r="L16" s="42"/>
    </row>
    <row r="17" spans="1:12" ht="16.2" thickBot="1" x14ac:dyDescent="0.35">
      <c r="A17" s="23"/>
      <c r="B17" s="15"/>
      <c r="C17" s="11"/>
      <c r="D17" s="7" t="s">
        <v>28</v>
      </c>
      <c r="E17" s="86" t="s">
        <v>45</v>
      </c>
      <c r="F17" s="92" t="s">
        <v>100</v>
      </c>
      <c r="G17" s="93"/>
      <c r="H17" s="89">
        <v>245</v>
      </c>
      <c r="I17" s="90">
        <v>17.3</v>
      </c>
      <c r="J17" s="91">
        <v>18.100000000000001</v>
      </c>
      <c r="K17" s="91">
        <v>3.2</v>
      </c>
      <c r="L17" s="42"/>
    </row>
    <row r="18" spans="1:12" ht="16.2" thickBot="1" x14ac:dyDescent="0.35">
      <c r="A18" s="23"/>
      <c r="B18" s="15"/>
      <c r="C18" s="11"/>
      <c r="D18" s="7" t="s">
        <v>29</v>
      </c>
      <c r="E18" s="86" t="s">
        <v>54</v>
      </c>
      <c r="F18" s="92">
        <v>200</v>
      </c>
      <c r="G18" s="93"/>
      <c r="H18" s="89">
        <v>180</v>
      </c>
      <c r="I18" s="90">
        <v>3.5</v>
      </c>
      <c r="J18" s="91">
        <v>3.9</v>
      </c>
      <c r="K18" s="91">
        <v>26.6</v>
      </c>
      <c r="L18" s="42"/>
    </row>
    <row r="19" spans="1:12" ht="16.2" thickBot="1" x14ac:dyDescent="0.35">
      <c r="A19" s="23"/>
      <c r="B19" s="15"/>
      <c r="C19" s="11"/>
      <c r="D19" s="7" t="s">
        <v>30</v>
      </c>
      <c r="E19" s="86" t="s">
        <v>56</v>
      </c>
      <c r="F19" s="92">
        <v>200</v>
      </c>
      <c r="G19" s="93"/>
      <c r="H19" s="89">
        <v>121</v>
      </c>
      <c r="I19" s="90">
        <v>0.5</v>
      </c>
      <c r="J19" s="91">
        <v>0.1</v>
      </c>
      <c r="K19" s="91">
        <v>31.2</v>
      </c>
      <c r="L19" s="42"/>
    </row>
    <row r="20" spans="1:12" ht="16.2" thickBot="1" x14ac:dyDescent="0.35">
      <c r="A20" s="23"/>
      <c r="B20" s="15"/>
      <c r="C20" s="11"/>
      <c r="D20" s="7" t="s">
        <v>60</v>
      </c>
      <c r="E20" s="86" t="s">
        <v>57</v>
      </c>
      <c r="F20" s="92" t="s">
        <v>58</v>
      </c>
      <c r="G20" s="93"/>
      <c r="H20" s="89">
        <v>90</v>
      </c>
      <c r="I20" s="94">
        <v>4.2</v>
      </c>
      <c r="J20" s="95">
        <v>2</v>
      </c>
      <c r="K20" s="95">
        <v>14.6</v>
      </c>
      <c r="L20" s="42"/>
    </row>
    <row r="21" spans="1:12" ht="16.2" thickBot="1" x14ac:dyDescent="0.35">
      <c r="A21" s="23"/>
      <c r="B21" s="15"/>
      <c r="C21" s="11"/>
      <c r="D21" s="7" t="s">
        <v>24</v>
      </c>
      <c r="E21" s="96" t="s">
        <v>59</v>
      </c>
      <c r="F21" s="92">
        <v>150</v>
      </c>
      <c r="G21" s="93"/>
      <c r="H21" s="89">
        <v>52</v>
      </c>
      <c r="I21" s="97">
        <v>0.4</v>
      </c>
      <c r="J21" s="87">
        <v>0.4</v>
      </c>
      <c r="K21" s="87">
        <v>9.8000000000000007</v>
      </c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630</v>
      </c>
      <c r="G24" s="19">
        <f t="shared" ref="G24:J24" si="0">SUM(G15:G23)</f>
        <v>0</v>
      </c>
      <c r="H24" s="19">
        <f t="shared" si="0"/>
        <v>858</v>
      </c>
      <c r="I24" s="19">
        <f t="shared" si="0"/>
        <v>30.999999999999996</v>
      </c>
      <c r="J24" s="19">
        <f t="shared" si="0"/>
        <v>31.4</v>
      </c>
      <c r="K24" s="25"/>
      <c r="L24" s="19">
        <v>115</v>
      </c>
    </row>
    <row r="25" spans="1:12" ht="14.4" x14ac:dyDescent="0.25">
      <c r="A25" s="29">
        <f>A6</f>
        <v>1</v>
      </c>
      <c r="B25" s="30">
        <f>B6</f>
        <v>1</v>
      </c>
      <c r="C25" s="116" t="s">
        <v>4</v>
      </c>
      <c r="D25" s="117"/>
      <c r="E25" s="31"/>
      <c r="F25" s="32">
        <f>F14+F24</f>
        <v>630</v>
      </c>
      <c r="G25" s="32">
        <f t="shared" ref="G25:J25" si="1">G14+G24</f>
        <v>0</v>
      </c>
      <c r="H25" s="32">
        <f t="shared" si="1"/>
        <v>858</v>
      </c>
      <c r="I25" s="32">
        <f t="shared" si="1"/>
        <v>30.999999999999996</v>
      </c>
      <c r="J25" s="32">
        <f t="shared" si="1"/>
        <v>31.4</v>
      </c>
      <c r="K25" s="32"/>
      <c r="L25" s="32">
        <f t="shared" ref="L25" si="2">L14+L24</f>
        <v>115</v>
      </c>
    </row>
    <row r="26" spans="1:12" ht="14.4" x14ac:dyDescent="0.3">
      <c r="A26" s="14">
        <v>1</v>
      </c>
      <c r="B26" s="15">
        <v>2</v>
      </c>
      <c r="C26" s="22" t="s">
        <v>20</v>
      </c>
      <c r="D26" s="5"/>
      <c r="E26" s="38"/>
      <c r="F26" s="39"/>
      <c r="G26" s="51"/>
      <c r="H26" s="51"/>
      <c r="I26" s="52"/>
      <c r="J26" s="51"/>
      <c r="K26" s="40"/>
      <c r="L26" s="39"/>
    </row>
    <row r="27" spans="1:12" ht="14.4" x14ac:dyDescent="0.3">
      <c r="A27" s="14"/>
      <c r="B27" s="15"/>
      <c r="C27" s="11"/>
      <c r="D27" s="6"/>
      <c r="E27" s="41"/>
      <c r="F27" s="42"/>
      <c r="G27" s="56"/>
      <c r="H27" s="56"/>
      <c r="I27" s="58"/>
      <c r="J27" s="56"/>
      <c r="K27" s="43"/>
      <c r="L27" s="42"/>
    </row>
    <row r="28" spans="1:12" ht="14.4" x14ac:dyDescent="0.3">
      <c r="A28" s="14"/>
      <c r="B28" s="15"/>
      <c r="C28" s="11"/>
      <c r="D28" s="7"/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/>
      <c r="E29" s="41"/>
      <c r="F29" s="42"/>
      <c r="G29" s="54"/>
      <c r="H29" s="54"/>
      <c r="I29" s="57"/>
      <c r="J29" s="54"/>
      <c r="K29" s="43"/>
      <c r="L29" s="42"/>
    </row>
    <row r="30" spans="1:12" ht="14.4" x14ac:dyDescent="0.3">
      <c r="A30" s="14"/>
      <c r="B30" s="15"/>
      <c r="C30" s="11"/>
      <c r="D30" s="7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56"/>
      <c r="H31" s="56"/>
      <c r="I31" s="58"/>
      <c r="J31" s="56"/>
      <c r="K31" s="43"/>
      <c r="L31" s="42"/>
    </row>
    <row r="32" spans="1:12" ht="14.4" x14ac:dyDescent="0.3">
      <c r="A32" s="14"/>
      <c r="B32" s="15"/>
      <c r="C32" s="11"/>
      <c r="D32" s="6"/>
      <c r="E32" s="41"/>
      <c r="F32" s="42"/>
      <c r="G32" s="54"/>
      <c r="H32" s="54"/>
      <c r="I32" s="57"/>
      <c r="J32" s="54"/>
      <c r="K32" s="43"/>
      <c r="L32" s="42"/>
    </row>
    <row r="33" spans="1:12" ht="14.4" x14ac:dyDescent="0.3">
      <c r="A33" s="14"/>
      <c r="B33" s="15"/>
      <c r="C33" s="11"/>
      <c r="D33" s="6"/>
      <c r="E33" s="41"/>
      <c r="F33" s="42"/>
      <c r="G33" s="56"/>
      <c r="H33" s="56"/>
      <c r="I33" s="58"/>
      <c r="J33" s="56"/>
      <c r="K33" s="43"/>
      <c r="L33" s="42"/>
    </row>
    <row r="34" spans="1:12" ht="14.4" x14ac:dyDescent="0.3">
      <c r="A34" s="16"/>
      <c r="B34" s="17"/>
      <c r="C34" s="8"/>
      <c r="D34" s="18"/>
      <c r="E34" s="9"/>
      <c r="F34" s="19"/>
      <c r="G34" s="19"/>
      <c r="H34" s="19"/>
      <c r="I34" s="19"/>
      <c r="J34" s="19"/>
      <c r="K34" s="25"/>
      <c r="L34" s="19"/>
    </row>
    <row r="35" spans="1:12" ht="15" thickBot="1" x14ac:dyDescent="0.3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6.2" thickBot="1" x14ac:dyDescent="0.35">
      <c r="A36" s="14"/>
      <c r="B36" s="15"/>
      <c r="C36" s="11"/>
      <c r="D36" s="7" t="s">
        <v>27</v>
      </c>
      <c r="E36" s="98" t="s">
        <v>62</v>
      </c>
      <c r="F36" s="94" t="s">
        <v>63</v>
      </c>
      <c r="G36" s="88"/>
      <c r="H36" s="94">
        <v>97</v>
      </c>
      <c r="I36" s="94">
        <v>1.7</v>
      </c>
      <c r="J36" s="95">
        <v>5</v>
      </c>
      <c r="K36" s="95">
        <v>11.6</v>
      </c>
      <c r="L36" s="42"/>
    </row>
    <row r="37" spans="1:12" ht="15" thickBot="1" x14ac:dyDescent="0.35">
      <c r="A37" s="14"/>
      <c r="B37" s="15"/>
      <c r="C37" s="11"/>
      <c r="D37" s="7" t="s">
        <v>28</v>
      </c>
      <c r="E37" s="86" t="s">
        <v>64</v>
      </c>
      <c r="F37" s="90">
        <v>120</v>
      </c>
      <c r="G37" s="93"/>
      <c r="H37" s="90">
        <v>174</v>
      </c>
      <c r="I37" s="90">
        <v>15</v>
      </c>
      <c r="J37" s="91">
        <v>12.6</v>
      </c>
      <c r="K37" s="91">
        <v>0.2</v>
      </c>
      <c r="L37" s="42"/>
    </row>
    <row r="38" spans="1:12" ht="15" thickBot="1" x14ac:dyDescent="0.35">
      <c r="A38" s="14"/>
      <c r="B38" s="15"/>
      <c r="C38" s="11"/>
      <c r="D38" s="7" t="s">
        <v>29</v>
      </c>
      <c r="E38" s="86" t="s">
        <v>65</v>
      </c>
      <c r="F38" s="90">
        <v>200</v>
      </c>
      <c r="G38" s="93"/>
      <c r="H38" s="90">
        <v>230</v>
      </c>
      <c r="I38" s="90">
        <v>6.6</v>
      </c>
      <c r="J38" s="91">
        <v>4.7</v>
      </c>
      <c r="K38" s="91">
        <v>39.4</v>
      </c>
      <c r="L38" s="42"/>
    </row>
    <row r="39" spans="1:12" ht="15" thickBot="1" x14ac:dyDescent="0.35">
      <c r="A39" s="14"/>
      <c r="B39" s="15"/>
      <c r="C39" s="11"/>
      <c r="D39" s="7" t="s">
        <v>30</v>
      </c>
      <c r="E39" s="86" t="s">
        <v>66</v>
      </c>
      <c r="F39" s="90">
        <v>200</v>
      </c>
      <c r="G39" s="93"/>
      <c r="H39" s="90">
        <v>76</v>
      </c>
      <c r="I39" s="90">
        <v>0</v>
      </c>
      <c r="J39" s="91">
        <v>0</v>
      </c>
      <c r="K39" s="91">
        <v>20</v>
      </c>
      <c r="L39" s="42"/>
    </row>
    <row r="40" spans="1:12" ht="16.2" thickBot="1" x14ac:dyDescent="0.35">
      <c r="A40" s="14"/>
      <c r="B40" s="15"/>
      <c r="C40" s="11"/>
      <c r="D40" s="7" t="s">
        <v>61</v>
      </c>
      <c r="E40" s="86" t="s">
        <v>67</v>
      </c>
      <c r="F40" s="92" t="s">
        <v>58</v>
      </c>
      <c r="G40" s="93"/>
      <c r="H40" s="99">
        <v>90</v>
      </c>
      <c r="I40" s="100">
        <v>4.2</v>
      </c>
      <c r="J40" s="92">
        <v>2</v>
      </c>
      <c r="K40" s="92">
        <v>14.6</v>
      </c>
      <c r="L40" s="42"/>
    </row>
    <row r="41" spans="1:12" ht="16.2" thickBot="1" x14ac:dyDescent="0.35">
      <c r="A41" s="14"/>
      <c r="B41" s="15"/>
      <c r="C41" s="11"/>
      <c r="D41" s="7"/>
      <c r="E41" s="96" t="s">
        <v>68</v>
      </c>
      <c r="F41" s="92">
        <v>60</v>
      </c>
      <c r="G41" s="101"/>
      <c r="H41" s="89">
        <v>96</v>
      </c>
      <c r="I41" s="102">
        <v>12.3</v>
      </c>
      <c r="J41" s="102">
        <v>5.0999999999999996</v>
      </c>
      <c r="K41" s="103">
        <v>3</v>
      </c>
      <c r="L41" s="42"/>
    </row>
    <row r="42" spans="1:12" ht="14.4" x14ac:dyDescent="0.3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580</v>
      </c>
      <c r="G44" s="19">
        <f t="shared" ref="G44" si="3">SUM(G35:G43)</f>
        <v>0</v>
      </c>
      <c r="H44" s="19">
        <f t="shared" ref="H44" si="4">SUM(H35:H43)</f>
        <v>763</v>
      </c>
      <c r="I44" s="19">
        <f t="shared" ref="I44" si="5">SUM(I35:I43)</f>
        <v>39.799999999999997</v>
      </c>
      <c r="J44" s="19">
        <f t="shared" ref="J44" si="6">SUM(J35:J43)</f>
        <v>29.4</v>
      </c>
      <c r="K44" s="25"/>
      <c r="L44" s="19">
        <v>115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116" t="s">
        <v>4</v>
      </c>
      <c r="D45" s="117"/>
      <c r="E45" s="31"/>
      <c r="F45" s="32">
        <f>F34+F44</f>
        <v>580</v>
      </c>
      <c r="G45" s="68">
        <f t="shared" ref="G45" si="7">G34+G44</f>
        <v>0</v>
      </c>
      <c r="H45" s="68">
        <f t="shared" ref="H45" si="8">H34+H44</f>
        <v>763</v>
      </c>
      <c r="I45" s="68">
        <f t="shared" ref="I45" si="9">I34+I44</f>
        <v>39.799999999999997</v>
      </c>
      <c r="J45" s="68">
        <f t="shared" ref="J45:L45" si="10">J34+J44</f>
        <v>29.4</v>
      </c>
      <c r="K45" s="68"/>
      <c r="L45" s="32">
        <f t="shared" si="10"/>
        <v>115</v>
      </c>
    </row>
    <row r="46" spans="1:12" ht="15" thickBot="1" x14ac:dyDescent="0.35">
      <c r="A46" s="20">
        <v>1</v>
      </c>
      <c r="B46" s="21">
        <v>3</v>
      </c>
      <c r="C46" s="22" t="s">
        <v>20</v>
      </c>
      <c r="D46" s="5"/>
      <c r="E46" s="38"/>
      <c r="F46" s="39"/>
      <c r="G46" s="54"/>
      <c r="H46" s="54"/>
      <c r="I46" s="54"/>
      <c r="J46" s="42"/>
      <c r="K46" s="62"/>
      <c r="L46" s="70"/>
    </row>
    <row r="47" spans="1:12" ht="14.4" x14ac:dyDescent="0.3">
      <c r="A47" s="23"/>
      <c r="B47" s="15"/>
      <c r="C47" s="11"/>
      <c r="D47" s="6"/>
      <c r="E47" s="41"/>
      <c r="F47" s="42"/>
      <c r="G47" s="54"/>
      <c r="H47" s="54"/>
      <c r="I47" s="54"/>
      <c r="J47" s="42"/>
      <c r="K47" s="43"/>
      <c r="L47" s="69"/>
    </row>
    <row r="48" spans="1:12" ht="14.4" x14ac:dyDescent="0.3">
      <c r="A48" s="23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/>
      <c r="E49" s="41"/>
      <c r="F49" s="42"/>
      <c r="G49" s="54"/>
      <c r="H49" s="54"/>
      <c r="I49" s="54"/>
      <c r="J49" s="42"/>
      <c r="K49" s="43"/>
      <c r="L49" s="42"/>
    </row>
    <row r="50" spans="1:12" ht="14.4" x14ac:dyDescent="0.3">
      <c r="A50" s="23"/>
      <c r="B50" s="15"/>
      <c r="C50" s="11"/>
      <c r="D50" s="7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6"/>
      <c r="E51" s="41"/>
      <c r="F51" s="42"/>
      <c r="G51" s="54"/>
      <c r="H51" s="54"/>
      <c r="I51" s="54"/>
      <c r="J51" s="42"/>
      <c r="K51" s="43"/>
      <c r="L51" s="42"/>
    </row>
    <row r="52" spans="1:12" ht="14.4" x14ac:dyDescent="0.3">
      <c r="A52" s="23"/>
      <c r="B52" s="15"/>
      <c r="C52" s="11"/>
      <c r="D52" s="6"/>
      <c r="E52" s="41"/>
      <c r="F52" s="42"/>
      <c r="G52" s="54"/>
      <c r="H52" s="54"/>
      <c r="I52" s="54"/>
      <c r="J52" s="42"/>
      <c r="K52" s="43"/>
      <c r="L52" s="42"/>
    </row>
    <row r="53" spans="1:12" ht="14.4" x14ac:dyDescent="0.3">
      <c r="A53" s="23"/>
      <c r="B53" s="15"/>
      <c r="C53" s="11"/>
      <c r="D53" s="6"/>
      <c r="E53" s="41"/>
      <c r="F53" s="42"/>
      <c r="G53" s="54"/>
      <c r="H53" s="54"/>
      <c r="I53" s="54"/>
      <c r="J53" s="42"/>
      <c r="K53" s="43"/>
      <c r="L53" s="42"/>
    </row>
    <row r="54" spans="1:12" ht="15" thickBot="1" x14ac:dyDescent="0.35">
      <c r="A54" s="24"/>
      <c r="B54" s="17"/>
      <c r="C54" s="8"/>
      <c r="D54" s="18"/>
      <c r="E54" s="9"/>
      <c r="F54" s="19"/>
      <c r="G54" s="19"/>
      <c r="H54" s="19"/>
      <c r="I54" s="19"/>
      <c r="J54" s="19"/>
      <c r="K54" s="25"/>
      <c r="L54" s="19"/>
    </row>
    <row r="55" spans="1:12" ht="16.2" thickBot="1" x14ac:dyDescent="0.3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98" t="s">
        <v>69</v>
      </c>
      <c r="F55" s="94">
        <v>80</v>
      </c>
      <c r="G55" s="104"/>
      <c r="H55" s="94">
        <v>72</v>
      </c>
      <c r="I55" s="94">
        <v>1.3</v>
      </c>
      <c r="J55" s="95">
        <v>3.6</v>
      </c>
      <c r="K55" s="95">
        <v>8.9</v>
      </c>
      <c r="L55" s="42"/>
    </row>
    <row r="56" spans="1:12" ht="16.2" thickBot="1" x14ac:dyDescent="0.35">
      <c r="A56" s="23"/>
      <c r="B56" s="15"/>
      <c r="C56" s="11"/>
      <c r="D56" s="7" t="s">
        <v>27</v>
      </c>
      <c r="E56" s="86" t="s">
        <v>70</v>
      </c>
      <c r="F56" s="90">
        <v>200</v>
      </c>
      <c r="G56" s="88"/>
      <c r="H56" s="90">
        <v>111</v>
      </c>
      <c r="I56" s="90">
        <v>2.7</v>
      </c>
      <c r="J56" s="91">
        <v>2.5</v>
      </c>
      <c r="K56" s="91">
        <v>18.8</v>
      </c>
      <c r="L56" s="42"/>
    </row>
    <row r="57" spans="1:12" ht="15" thickBot="1" x14ac:dyDescent="0.35">
      <c r="A57" s="23"/>
      <c r="B57" s="15"/>
      <c r="C57" s="11"/>
      <c r="D57" s="7" t="s">
        <v>28</v>
      </c>
      <c r="E57" s="86" t="s">
        <v>71</v>
      </c>
      <c r="F57" s="90" t="s">
        <v>99</v>
      </c>
      <c r="G57" s="93"/>
      <c r="H57" s="90">
        <v>197</v>
      </c>
      <c r="I57" s="90">
        <v>9.1999999999999993</v>
      </c>
      <c r="J57" s="91">
        <v>13</v>
      </c>
      <c r="K57" s="91">
        <v>10.7</v>
      </c>
      <c r="L57" s="42"/>
    </row>
    <row r="58" spans="1:12" ht="15" thickBot="1" x14ac:dyDescent="0.35">
      <c r="A58" s="23"/>
      <c r="B58" s="15"/>
      <c r="C58" s="11"/>
      <c r="D58" s="7" t="s">
        <v>29</v>
      </c>
      <c r="E58" s="86" t="s">
        <v>72</v>
      </c>
      <c r="F58" s="90" t="s">
        <v>55</v>
      </c>
      <c r="G58" s="93"/>
      <c r="H58" s="90">
        <v>210</v>
      </c>
      <c r="I58" s="90">
        <v>7.6</v>
      </c>
      <c r="J58" s="91">
        <v>5.6</v>
      </c>
      <c r="K58" s="91">
        <v>37.799999999999997</v>
      </c>
      <c r="L58" s="42"/>
    </row>
    <row r="59" spans="1:12" ht="15" thickBot="1" x14ac:dyDescent="0.35">
      <c r="A59" s="23"/>
      <c r="B59" s="15"/>
      <c r="C59" s="11"/>
      <c r="D59" s="7" t="s">
        <v>30</v>
      </c>
      <c r="E59" s="86" t="s">
        <v>46</v>
      </c>
      <c r="F59" s="90">
        <v>200</v>
      </c>
      <c r="G59" s="93"/>
      <c r="H59" s="90">
        <v>54</v>
      </c>
      <c r="I59" s="90">
        <v>0.1</v>
      </c>
      <c r="J59" s="91">
        <v>0.01</v>
      </c>
      <c r="K59" s="91">
        <v>14.1</v>
      </c>
      <c r="L59" s="42"/>
    </row>
    <row r="60" spans="1:12" ht="15" thickBot="1" x14ac:dyDescent="0.35">
      <c r="A60" s="23"/>
      <c r="B60" s="15"/>
      <c r="C60" s="11"/>
      <c r="D60" s="7" t="s">
        <v>61</v>
      </c>
      <c r="E60" s="86" t="s">
        <v>43</v>
      </c>
      <c r="F60" s="90" t="s">
        <v>58</v>
      </c>
      <c r="G60" s="93"/>
      <c r="H60" s="90">
        <v>90</v>
      </c>
      <c r="I60" s="90">
        <v>4.2</v>
      </c>
      <c r="J60" s="91">
        <v>2</v>
      </c>
      <c r="K60" s="91">
        <v>14.6</v>
      </c>
      <c r="L60" s="42"/>
    </row>
    <row r="61" spans="1:12" ht="15" thickBot="1" x14ac:dyDescent="0.35">
      <c r="A61" s="23"/>
      <c r="B61" s="15"/>
      <c r="C61" s="11"/>
      <c r="D61" s="7" t="s">
        <v>24</v>
      </c>
      <c r="E61" s="86" t="s">
        <v>76</v>
      </c>
      <c r="F61" s="90">
        <v>150</v>
      </c>
      <c r="G61" s="93"/>
      <c r="H61" s="90">
        <v>36</v>
      </c>
      <c r="I61" s="105" t="s">
        <v>77</v>
      </c>
      <c r="J61" s="91">
        <v>0.2</v>
      </c>
      <c r="K61" s="106" t="s">
        <v>78</v>
      </c>
      <c r="L61" s="42"/>
    </row>
    <row r="62" spans="1:12" ht="16.2" thickBot="1" x14ac:dyDescent="0.35">
      <c r="A62" s="23"/>
      <c r="B62" s="15"/>
      <c r="C62" s="11"/>
      <c r="D62" s="6"/>
      <c r="E62" s="107"/>
      <c r="F62" s="87"/>
      <c r="G62" s="101"/>
      <c r="H62" s="89"/>
      <c r="I62" s="97"/>
      <c r="J62" s="87"/>
      <c r="K62" s="87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630</v>
      </c>
      <c r="G64" s="19">
        <f t="shared" ref="G64" si="11">SUM(G55:G63)</f>
        <v>0</v>
      </c>
      <c r="H64" s="19">
        <f t="shared" ref="H64" si="12">SUM(H55:H63)</f>
        <v>770</v>
      </c>
      <c r="I64" s="19">
        <f t="shared" ref="I64" si="13">SUM(I55:I63)</f>
        <v>25.099999999999998</v>
      </c>
      <c r="J64" s="19">
        <f t="shared" ref="J64" si="14">SUM(J55:J63)</f>
        <v>26.910000000000004</v>
      </c>
      <c r="K64" s="25"/>
      <c r="L64" s="19">
        <v>115</v>
      </c>
    </row>
    <row r="65" spans="1:12" ht="15.75" customHeight="1" thickBot="1" x14ac:dyDescent="0.3">
      <c r="A65" s="29">
        <f>A46</f>
        <v>1</v>
      </c>
      <c r="B65" s="30">
        <f>B46</f>
        <v>3</v>
      </c>
      <c r="C65" s="116" t="s">
        <v>4</v>
      </c>
      <c r="D65" s="117"/>
      <c r="E65" s="31"/>
      <c r="F65" s="32">
        <f>F54+F64</f>
        <v>630</v>
      </c>
      <c r="G65" s="32">
        <f t="shared" ref="G65" si="15">G54+G64</f>
        <v>0</v>
      </c>
      <c r="H65" s="32">
        <f t="shared" ref="H65" si="16">H54+H64</f>
        <v>770</v>
      </c>
      <c r="I65" s="32">
        <f t="shared" ref="I65" si="17">I54+I64</f>
        <v>25.099999999999998</v>
      </c>
      <c r="J65" s="32">
        <f t="shared" ref="J65:L65" si="18">J54+J64</f>
        <v>26.910000000000004</v>
      </c>
      <c r="K65" s="32"/>
      <c r="L65" s="32">
        <f t="shared" si="18"/>
        <v>115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8"/>
      <c r="F66" s="38"/>
      <c r="G66" s="38"/>
      <c r="H66" s="38"/>
      <c r="I66" s="38"/>
      <c r="J66" s="38"/>
      <c r="K66" s="71"/>
      <c r="L66" s="38"/>
    </row>
    <row r="67" spans="1:12" ht="14.4" x14ac:dyDescent="0.3">
      <c r="A67" s="23"/>
      <c r="B67" s="15"/>
      <c r="C67" s="11"/>
      <c r="D67" s="6"/>
      <c r="E67" s="41"/>
      <c r="F67" s="41"/>
      <c r="G67" s="41"/>
      <c r="H67" s="41"/>
      <c r="I67" s="41"/>
      <c r="J67" s="41"/>
      <c r="K67" s="72"/>
      <c r="L67" s="41"/>
    </row>
    <row r="68" spans="1:12" ht="14.4" x14ac:dyDescent="0.3">
      <c r="A68" s="23"/>
      <c r="B68" s="15"/>
      <c r="C68" s="11"/>
      <c r="D68" s="7" t="s">
        <v>22</v>
      </c>
      <c r="E68" s="41"/>
      <c r="F68" s="73"/>
      <c r="G68" s="73"/>
      <c r="H68" s="73"/>
      <c r="I68" s="73"/>
      <c r="J68" s="73"/>
      <c r="K68" s="74"/>
      <c r="L68" s="75"/>
    </row>
    <row r="69" spans="1:12" ht="14.4" x14ac:dyDescent="0.3">
      <c r="A69" s="23"/>
      <c r="B69" s="15"/>
      <c r="C69" s="11"/>
      <c r="D69" s="7" t="s">
        <v>23</v>
      </c>
      <c r="E69" s="41"/>
      <c r="F69" s="41"/>
      <c r="G69" s="41"/>
      <c r="H69" s="41"/>
      <c r="I69" s="41"/>
      <c r="J69" s="41"/>
      <c r="K69" s="72"/>
      <c r="L69" s="41"/>
    </row>
    <row r="70" spans="1:12" ht="14.4" x14ac:dyDescent="0.3">
      <c r="A70" s="23"/>
      <c r="B70" s="15"/>
      <c r="C70" s="11"/>
      <c r="D70" s="7" t="s">
        <v>24</v>
      </c>
      <c r="E70" s="41"/>
      <c r="F70" s="41"/>
      <c r="G70" s="41"/>
      <c r="H70" s="41"/>
      <c r="I70" s="41"/>
      <c r="J70" s="41"/>
      <c r="K70" s="72"/>
      <c r="L70" s="41"/>
    </row>
    <row r="71" spans="1:12" ht="14.4" x14ac:dyDescent="0.3">
      <c r="A71" s="23"/>
      <c r="B71" s="15"/>
      <c r="C71" s="11"/>
      <c r="D71" s="6" t="s">
        <v>23</v>
      </c>
      <c r="E71" s="41"/>
      <c r="F71" s="41"/>
      <c r="G71" s="73"/>
      <c r="H71" s="73"/>
      <c r="I71" s="73"/>
      <c r="J71" s="41"/>
      <c r="K71" s="72"/>
      <c r="L71" s="41"/>
    </row>
    <row r="72" spans="1:12" ht="14.4" x14ac:dyDescent="0.3">
      <c r="A72" s="23"/>
      <c r="B72" s="15"/>
      <c r="C72" s="11"/>
      <c r="D72" s="6"/>
      <c r="E72" s="41"/>
      <c r="F72" s="41"/>
      <c r="G72" s="41"/>
      <c r="H72" s="41"/>
      <c r="I72" s="41"/>
      <c r="J72" s="41"/>
      <c r="K72" s="72"/>
      <c r="L72" s="41"/>
    </row>
    <row r="73" spans="1:12" ht="14.4" x14ac:dyDescent="0.3">
      <c r="A73" s="24"/>
      <c r="B73" s="17"/>
      <c r="C73" s="8"/>
      <c r="D73" s="18" t="s">
        <v>33</v>
      </c>
      <c r="E73" s="9"/>
      <c r="F73" s="19"/>
      <c r="G73" s="19"/>
      <c r="H73" s="19"/>
      <c r="I73" s="19"/>
      <c r="J73" s="19"/>
      <c r="K73" s="25"/>
      <c r="L73" s="19"/>
    </row>
    <row r="74" spans="1:12" ht="15" thickBot="1" x14ac:dyDescent="0.3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1"/>
      <c r="F74" s="42"/>
      <c r="G74" s="42"/>
      <c r="H74" s="42"/>
      <c r="I74" s="42"/>
      <c r="J74" s="42"/>
      <c r="K74" s="43"/>
      <c r="L74" s="42"/>
    </row>
    <row r="75" spans="1:12" ht="16.2" thickBot="1" x14ac:dyDescent="0.35">
      <c r="A75" s="23"/>
      <c r="B75" s="15"/>
      <c r="C75" s="11"/>
      <c r="D75" s="7" t="s">
        <v>27</v>
      </c>
      <c r="E75" s="98" t="s">
        <v>79</v>
      </c>
      <c r="F75" s="95">
        <v>200</v>
      </c>
      <c r="G75" s="88"/>
      <c r="H75" s="94">
        <v>112</v>
      </c>
      <c r="I75" s="94">
        <v>2.6</v>
      </c>
      <c r="J75" s="108">
        <v>2.5</v>
      </c>
      <c r="K75" s="95">
        <v>19.3</v>
      </c>
      <c r="L75" s="42"/>
    </row>
    <row r="76" spans="1:12" ht="15" thickBot="1" x14ac:dyDescent="0.35">
      <c r="A76" s="23"/>
      <c r="B76" s="15"/>
      <c r="C76" s="11"/>
      <c r="D76" s="7" t="s">
        <v>28</v>
      </c>
      <c r="E76" s="86" t="s">
        <v>80</v>
      </c>
      <c r="F76" s="91">
        <v>200</v>
      </c>
      <c r="G76" s="93"/>
      <c r="H76" s="90">
        <v>377</v>
      </c>
      <c r="I76" s="90">
        <v>17.100000000000001</v>
      </c>
      <c r="J76" s="109">
        <v>18.399999999999999</v>
      </c>
      <c r="K76" s="91">
        <v>28.4</v>
      </c>
      <c r="L76" s="42"/>
    </row>
    <row r="77" spans="1:12" ht="15" thickBot="1" x14ac:dyDescent="0.35">
      <c r="A77" s="23"/>
      <c r="B77" s="15"/>
      <c r="C77" s="11"/>
      <c r="D77" s="7" t="s">
        <v>29</v>
      </c>
      <c r="E77" s="41"/>
      <c r="F77" s="42"/>
      <c r="G77" s="42"/>
      <c r="H77" s="42"/>
      <c r="I77" s="42"/>
      <c r="J77" s="42"/>
      <c r="K77" s="43"/>
      <c r="L77" s="42"/>
    </row>
    <row r="78" spans="1:12" ht="15" thickBot="1" x14ac:dyDescent="0.35">
      <c r="A78" s="23"/>
      <c r="B78" s="15"/>
      <c r="C78" s="11"/>
      <c r="D78" s="7" t="s">
        <v>30</v>
      </c>
      <c r="E78" s="98" t="s">
        <v>56</v>
      </c>
      <c r="F78" s="95">
        <v>200</v>
      </c>
      <c r="G78" s="93"/>
      <c r="H78" s="94">
        <v>121</v>
      </c>
      <c r="I78" s="94">
        <v>0.5</v>
      </c>
      <c r="J78" s="108">
        <v>0.1</v>
      </c>
      <c r="K78" s="95">
        <v>31.2</v>
      </c>
      <c r="L78" s="42"/>
    </row>
    <row r="79" spans="1:12" ht="16.2" thickBot="1" x14ac:dyDescent="0.35">
      <c r="A79" s="23"/>
      <c r="B79" s="15"/>
      <c r="C79" s="11"/>
      <c r="D79" s="7" t="s">
        <v>31</v>
      </c>
      <c r="E79" s="86" t="s">
        <v>81</v>
      </c>
      <c r="F79" s="92">
        <v>30</v>
      </c>
      <c r="G79" s="93"/>
      <c r="H79" s="89">
        <v>45</v>
      </c>
      <c r="I79" s="94">
        <v>2.1</v>
      </c>
      <c r="J79" s="95">
        <v>1</v>
      </c>
      <c r="K79" s="95">
        <v>7.3</v>
      </c>
      <c r="L79" s="42"/>
    </row>
    <row r="80" spans="1:12" ht="16.2" thickBot="1" x14ac:dyDescent="0.35">
      <c r="A80" s="23"/>
      <c r="B80" s="15"/>
      <c r="C80" s="11"/>
      <c r="D80" s="7" t="s">
        <v>32</v>
      </c>
      <c r="E80" s="96" t="s">
        <v>40</v>
      </c>
      <c r="F80" s="92">
        <v>30</v>
      </c>
      <c r="G80" s="93"/>
      <c r="H80" s="89">
        <v>45</v>
      </c>
      <c r="I80" s="94">
        <v>2.1</v>
      </c>
      <c r="J80" s="95">
        <v>1</v>
      </c>
      <c r="K80" s="95">
        <v>7.3</v>
      </c>
      <c r="L80" s="42"/>
    </row>
    <row r="81" spans="1:12" ht="16.2" thickBot="1" x14ac:dyDescent="0.35">
      <c r="A81" s="23"/>
      <c r="B81" s="15"/>
      <c r="C81" s="11"/>
      <c r="D81" s="6"/>
      <c r="E81" s="96" t="s">
        <v>68</v>
      </c>
      <c r="F81" s="92">
        <v>60</v>
      </c>
      <c r="G81" s="101"/>
      <c r="H81" s="89">
        <v>96</v>
      </c>
      <c r="I81" s="102">
        <v>12.3</v>
      </c>
      <c r="J81" s="102">
        <v>5.0999999999999996</v>
      </c>
      <c r="K81" s="103">
        <v>3</v>
      </c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720</v>
      </c>
      <c r="G83" s="19">
        <f t="shared" ref="G83" si="19">SUM(G74:G82)</f>
        <v>0</v>
      </c>
      <c r="H83" s="19">
        <f t="shared" ref="H83" si="20">SUM(H74:H82)</f>
        <v>796</v>
      </c>
      <c r="I83" s="19">
        <f t="shared" ref="I83" si="21">SUM(I74:I82)</f>
        <v>36.700000000000003</v>
      </c>
      <c r="J83" s="19">
        <f t="shared" ref="J83" si="22">SUM(J74:J82)</f>
        <v>28.1</v>
      </c>
      <c r="K83" s="25"/>
      <c r="L83" s="19">
        <v>115</v>
      </c>
    </row>
    <row r="84" spans="1:12" ht="15.75" customHeight="1" x14ac:dyDescent="0.25">
      <c r="A84" s="29">
        <f>A66</f>
        <v>1</v>
      </c>
      <c r="B84" s="30">
        <f>B66</f>
        <v>4</v>
      </c>
      <c r="C84" s="116" t="s">
        <v>4</v>
      </c>
      <c r="D84" s="117"/>
      <c r="E84" s="31"/>
      <c r="F84" s="32">
        <f>F73+F83</f>
        <v>720</v>
      </c>
      <c r="G84" s="32">
        <f t="shared" ref="G84" si="23">G73+G83</f>
        <v>0</v>
      </c>
      <c r="H84" s="32">
        <f t="shared" ref="H84" si="24">H73+H83</f>
        <v>796</v>
      </c>
      <c r="I84" s="32">
        <f t="shared" ref="I84" si="25">I73+I83</f>
        <v>36.700000000000003</v>
      </c>
      <c r="J84" s="32">
        <f t="shared" ref="J84:L84" si="26">J73+J83</f>
        <v>28.1</v>
      </c>
      <c r="K84" s="32"/>
      <c r="L84" s="32">
        <f t="shared" si="26"/>
        <v>115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38"/>
      <c r="F85" s="39"/>
      <c r="G85" s="39"/>
      <c r="H85" s="39"/>
      <c r="I85" s="39"/>
      <c r="J85" s="39"/>
      <c r="K85" s="40"/>
      <c r="L85" s="39"/>
    </row>
    <row r="86" spans="1:12" ht="14.4" x14ac:dyDescent="0.3">
      <c r="A86" s="23"/>
      <c r="B86" s="15"/>
      <c r="C86" s="11"/>
      <c r="D86" s="6" t="s">
        <v>21</v>
      </c>
      <c r="E86" s="41"/>
      <c r="F86" s="42"/>
      <c r="G86" s="42"/>
      <c r="H86" s="42"/>
      <c r="I86" s="42"/>
      <c r="J86" s="43"/>
      <c r="K86" s="43"/>
      <c r="L86" s="42"/>
    </row>
    <row r="87" spans="1:12" ht="14.4" x14ac:dyDescent="0.3">
      <c r="A87" s="23"/>
      <c r="B87" s="15"/>
      <c r="C87" s="11"/>
      <c r="D87" s="7" t="s">
        <v>22</v>
      </c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7" t="s">
        <v>23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24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6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thickBot="1" x14ac:dyDescent="0.35">
      <c r="A92" s="24"/>
      <c r="B92" s="17"/>
      <c r="C92" s="8"/>
      <c r="D92" s="18" t="s">
        <v>33</v>
      </c>
      <c r="E92" s="9"/>
      <c r="F92" s="19"/>
      <c r="G92" s="19"/>
      <c r="H92" s="19"/>
      <c r="I92" s="19"/>
      <c r="J92" s="19"/>
      <c r="K92" s="25"/>
      <c r="L92" s="19"/>
    </row>
    <row r="93" spans="1:12" ht="16.2" thickBot="1" x14ac:dyDescent="0.3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98" t="s">
        <v>82</v>
      </c>
      <c r="F93" s="95">
        <v>80</v>
      </c>
      <c r="G93" s="104"/>
      <c r="H93" s="94">
        <v>86</v>
      </c>
      <c r="I93" s="94">
        <v>1.3</v>
      </c>
      <c r="J93" s="95">
        <v>6.7</v>
      </c>
      <c r="K93" s="95">
        <v>5.0999999999999996</v>
      </c>
      <c r="L93" s="42"/>
    </row>
    <row r="94" spans="1:12" ht="16.2" thickBot="1" x14ac:dyDescent="0.35">
      <c r="A94" s="23"/>
      <c r="B94" s="15"/>
      <c r="C94" s="11"/>
      <c r="D94" s="7" t="s">
        <v>27</v>
      </c>
      <c r="E94" s="98" t="s">
        <v>83</v>
      </c>
      <c r="F94" s="95" t="s">
        <v>63</v>
      </c>
      <c r="G94" s="88"/>
      <c r="H94" s="90">
        <v>95</v>
      </c>
      <c r="I94" s="90">
        <v>1.6</v>
      </c>
      <c r="J94" s="91">
        <v>2.1</v>
      </c>
      <c r="K94" s="91">
        <v>12.3</v>
      </c>
      <c r="L94" s="42"/>
    </row>
    <row r="95" spans="1:12" ht="15" thickBot="1" x14ac:dyDescent="0.35">
      <c r="A95" s="23"/>
      <c r="B95" s="15"/>
      <c r="C95" s="11"/>
      <c r="D95" s="7" t="s">
        <v>28</v>
      </c>
      <c r="E95" s="98" t="s">
        <v>84</v>
      </c>
      <c r="F95" s="95">
        <v>150</v>
      </c>
      <c r="G95" s="93"/>
      <c r="H95" s="90">
        <v>217</v>
      </c>
      <c r="I95" s="90">
        <v>12.4</v>
      </c>
      <c r="J95" s="91">
        <v>13.8</v>
      </c>
      <c r="K95" s="91">
        <v>10.5</v>
      </c>
      <c r="L95" s="42"/>
    </row>
    <row r="96" spans="1:12" ht="15" thickBot="1" x14ac:dyDescent="0.35">
      <c r="A96" s="23"/>
      <c r="B96" s="15"/>
      <c r="C96" s="11"/>
      <c r="D96" s="7" t="s">
        <v>29</v>
      </c>
      <c r="E96" s="41"/>
      <c r="F96" s="42"/>
      <c r="G96" s="42"/>
      <c r="H96" s="42"/>
      <c r="I96" s="42"/>
      <c r="J96" s="42"/>
      <c r="K96" s="43"/>
      <c r="L96" s="42"/>
    </row>
    <row r="97" spans="1:12" ht="16.2" thickBot="1" x14ac:dyDescent="0.35">
      <c r="A97" s="23"/>
      <c r="B97" s="15"/>
      <c r="C97" s="11"/>
      <c r="D97" s="7" t="s">
        <v>30</v>
      </c>
      <c r="E97" s="98" t="s">
        <v>66</v>
      </c>
      <c r="F97" s="95">
        <v>200</v>
      </c>
      <c r="G97" s="93"/>
      <c r="H97" s="89">
        <v>76</v>
      </c>
      <c r="I97" s="94">
        <v>0</v>
      </c>
      <c r="J97" s="95">
        <v>0</v>
      </c>
      <c r="K97" s="95">
        <v>20</v>
      </c>
      <c r="L97" s="42"/>
    </row>
    <row r="98" spans="1:12" ht="16.2" thickBot="1" x14ac:dyDescent="0.35">
      <c r="A98" s="23"/>
      <c r="B98" s="15"/>
      <c r="C98" s="11"/>
      <c r="D98" s="7" t="s">
        <v>61</v>
      </c>
      <c r="E98" s="86" t="s">
        <v>57</v>
      </c>
      <c r="F98" s="92" t="s">
        <v>58</v>
      </c>
      <c r="G98" s="93"/>
      <c r="H98" s="89">
        <v>90</v>
      </c>
      <c r="I98" s="94">
        <v>4.2</v>
      </c>
      <c r="J98" s="95">
        <v>2</v>
      </c>
      <c r="K98" s="95">
        <v>14.6</v>
      </c>
      <c r="L98" s="42"/>
    </row>
    <row r="99" spans="1:12" ht="16.2" thickBot="1" x14ac:dyDescent="0.35">
      <c r="A99" s="23"/>
      <c r="B99" s="15"/>
      <c r="C99" s="11"/>
      <c r="D99" s="7"/>
      <c r="E99" s="96" t="s">
        <v>85</v>
      </c>
      <c r="F99" s="92">
        <v>125</v>
      </c>
      <c r="G99" s="93"/>
      <c r="H99" s="89">
        <v>106</v>
      </c>
      <c r="I99" s="94">
        <v>7.33</v>
      </c>
      <c r="J99" s="95">
        <v>3</v>
      </c>
      <c r="K99" s="95">
        <v>12.29</v>
      </c>
      <c r="L99" s="42"/>
    </row>
    <row r="100" spans="1:12" ht="14.4" x14ac:dyDescent="0.3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555</v>
      </c>
      <c r="G102" s="19">
        <f t="shared" ref="G102" si="27">SUM(G93:G101)</f>
        <v>0</v>
      </c>
      <c r="H102" s="19">
        <f t="shared" ref="H102" si="28">SUM(H93:H101)</f>
        <v>670</v>
      </c>
      <c r="I102" s="19">
        <f t="shared" ref="I102" si="29">SUM(I93:I101)</f>
        <v>26.83</v>
      </c>
      <c r="J102" s="19">
        <f t="shared" ref="J102" si="30">SUM(J93:J101)</f>
        <v>27.6</v>
      </c>
      <c r="K102" s="25"/>
      <c r="L102" s="19">
        <v>115</v>
      </c>
    </row>
    <row r="103" spans="1:12" ht="15.75" customHeight="1" x14ac:dyDescent="0.25">
      <c r="A103" s="29">
        <f>A85</f>
        <v>1</v>
      </c>
      <c r="B103" s="30">
        <f>B85</f>
        <v>5</v>
      </c>
      <c r="C103" s="116" t="s">
        <v>4</v>
      </c>
      <c r="D103" s="117"/>
      <c r="E103" s="31"/>
      <c r="F103" s="32">
        <f>F92+F102</f>
        <v>555</v>
      </c>
      <c r="G103" s="32">
        <f t="shared" ref="G103" si="31">G92+G102</f>
        <v>0</v>
      </c>
      <c r="H103" s="32">
        <f t="shared" ref="H103" si="32">H92+H102</f>
        <v>670</v>
      </c>
      <c r="I103" s="32">
        <f t="shared" ref="I103" si="33">I92+I102</f>
        <v>26.83</v>
      </c>
      <c r="J103" s="32">
        <f t="shared" ref="J103:L103" si="34">J92+J102</f>
        <v>27.6</v>
      </c>
      <c r="K103" s="32"/>
      <c r="L103" s="32">
        <f t="shared" si="34"/>
        <v>115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38"/>
      <c r="F104" s="39"/>
      <c r="G104" s="39"/>
      <c r="H104" s="39"/>
      <c r="I104" s="39"/>
      <c r="J104" s="39"/>
      <c r="K104" s="40"/>
      <c r="L104" s="39"/>
    </row>
    <row r="105" spans="1:12" ht="14.4" x14ac:dyDescent="0.3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22</v>
      </c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7" t="s">
        <v>23</v>
      </c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7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6" t="s">
        <v>41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6" t="s">
        <v>42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thickBot="1" x14ac:dyDescent="0.35">
      <c r="A112" s="24"/>
      <c r="B112" s="17"/>
      <c r="C112" s="8"/>
      <c r="D112" s="18" t="s">
        <v>33</v>
      </c>
      <c r="E112" s="9"/>
      <c r="F112" s="19"/>
      <c r="G112" s="19"/>
      <c r="H112" s="19"/>
      <c r="I112" s="19"/>
      <c r="J112" s="19"/>
      <c r="K112" s="25"/>
      <c r="L112" s="19"/>
    </row>
    <row r="113" spans="1:12" ht="16.2" thickBot="1" x14ac:dyDescent="0.35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98" t="s">
        <v>69</v>
      </c>
      <c r="F113" s="94">
        <v>80</v>
      </c>
      <c r="G113" s="104"/>
      <c r="H113" s="94">
        <v>72</v>
      </c>
      <c r="I113" s="94">
        <v>1.3</v>
      </c>
      <c r="J113" s="95">
        <v>3.6</v>
      </c>
      <c r="K113" s="95">
        <v>8.9</v>
      </c>
      <c r="L113" s="42"/>
    </row>
    <row r="114" spans="1:12" ht="16.2" thickBot="1" x14ac:dyDescent="0.35">
      <c r="A114" s="23"/>
      <c r="B114" s="15"/>
      <c r="C114" s="11"/>
      <c r="D114" s="7" t="s">
        <v>27</v>
      </c>
      <c r="E114" s="107" t="s">
        <v>86</v>
      </c>
      <c r="F114" s="87">
        <v>250</v>
      </c>
      <c r="G114" s="88"/>
      <c r="H114" s="94">
        <v>107</v>
      </c>
      <c r="I114" s="97">
        <v>2.4</v>
      </c>
      <c r="J114" s="87">
        <v>2.5</v>
      </c>
      <c r="K114" s="87">
        <v>18.100000000000001</v>
      </c>
      <c r="L114" s="42"/>
    </row>
    <row r="115" spans="1:12" ht="16.2" thickBot="1" x14ac:dyDescent="0.35">
      <c r="A115" s="23"/>
      <c r="B115" s="15"/>
      <c r="C115" s="11"/>
      <c r="D115" s="7" t="s">
        <v>28</v>
      </c>
      <c r="E115" s="107" t="s">
        <v>87</v>
      </c>
      <c r="F115" s="87">
        <v>150</v>
      </c>
      <c r="G115" s="87"/>
      <c r="H115" s="87">
        <v>261</v>
      </c>
      <c r="I115" s="97">
        <v>15.8</v>
      </c>
      <c r="J115" s="87">
        <v>15.9</v>
      </c>
      <c r="K115" s="87">
        <v>13.5</v>
      </c>
      <c r="L115" s="42"/>
    </row>
    <row r="116" spans="1:12" ht="14.4" x14ac:dyDescent="0.3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thickBot="1" x14ac:dyDescent="0.35">
      <c r="A117" s="23"/>
      <c r="B117" s="15"/>
      <c r="C117" s="11"/>
      <c r="D117" s="7" t="s">
        <v>30</v>
      </c>
      <c r="E117" s="86" t="s">
        <v>46</v>
      </c>
      <c r="F117" s="90">
        <v>200</v>
      </c>
      <c r="G117" s="93"/>
      <c r="H117" s="90">
        <v>54</v>
      </c>
      <c r="I117" s="90">
        <v>0.1</v>
      </c>
      <c r="J117" s="91">
        <v>0.01</v>
      </c>
      <c r="K117" s="91">
        <v>14.1</v>
      </c>
      <c r="L117" s="42"/>
    </row>
    <row r="118" spans="1:12" ht="15" thickBot="1" x14ac:dyDescent="0.35">
      <c r="A118" s="23"/>
      <c r="B118" s="15"/>
      <c r="C118" s="11"/>
      <c r="D118" s="7" t="s">
        <v>31</v>
      </c>
      <c r="E118" s="86" t="s">
        <v>43</v>
      </c>
      <c r="F118" s="90">
        <v>30</v>
      </c>
      <c r="G118" s="93"/>
      <c r="H118" s="90">
        <v>45</v>
      </c>
      <c r="I118" s="90">
        <v>2.1</v>
      </c>
      <c r="J118" s="91">
        <v>1</v>
      </c>
      <c r="K118" s="91">
        <v>7.3</v>
      </c>
      <c r="L118" s="42"/>
    </row>
    <row r="119" spans="1:12" ht="15" thickBot="1" x14ac:dyDescent="0.35">
      <c r="A119" s="23"/>
      <c r="B119" s="15"/>
      <c r="C119" s="11"/>
      <c r="D119" s="7" t="s">
        <v>32</v>
      </c>
      <c r="E119" s="86" t="s">
        <v>40</v>
      </c>
      <c r="F119" s="90">
        <v>30</v>
      </c>
      <c r="G119" s="93"/>
      <c r="H119" s="90">
        <v>45</v>
      </c>
      <c r="I119" s="105" t="s">
        <v>73</v>
      </c>
      <c r="J119" s="91" t="s">
        <v>74</v>
      </c>
      <c r="K119" s="106" t="s">
        <v>75</v>
      </c>
      <c r="L119" s="42"/>
    </row>
    <row r="120" spans="1:12" ht="16.2" thickBot="1" x14ac:dyDescent="0.35">
      <c r="A120" s="23"/>
      <c r="B120" s="15"/>
      <c r="C120" s="11"/>
      <c r="D120" s="6" t="s">
        <v>24</v>
      </c>
      <c r="E120" s="110" t="s">
        <v>88</v>
      </c>
      <c r="F120" s="87">
        <v>150</v>
      </c>
      <c r="G120" s="111"/>
      <c r="H120" s="112">
        <v>89</v>
      </c>
      <c r="I120" s="97">
        <v>1.5</v>
      </c>
      <c r="J120" s="87">
        <v>0.5</v>
      </c>
      <c r="K120" s="87">
        <v>21</v>
      </c>
      <c r="L120" s="42"/>
    </row>
    <row r="121" spans="1:12" ht="14.4" x14ac:dyDescent="0.3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890</v>
      </c>
      <c r="G122" s="19">
        <f t="shared" ref="G122:J122" si="35">SUM(G113:G121)</f>
        <v>0</v>
      </c>
      <c r="H122" s="19">
        <f t="shared" si="35"/>
        <v>673</v>
      </c>
      <c r="I122" s="19">
        <f t="shared" si="35"/>
        <v>23.200000000000003</v>
      </c>
      <c r="J122" s="19">
        <f t="shared" si="35"/>
        <v>23.51</v>
      </c>
      <c r="K122" s="25"/>
      <c r="L122" s="19">
        <v>115</v>
      </c>
    </row>
    <row r="123" spans="1:12" ht="14.4" x14ac:dyDescent="0.25">
      <c r="A123" s="29">
        <f>A104</f>
        <v>2</v>
      </c>
      <c r="B123" s="30">
        <f>B104</f>
        <v>1</v>
      </c>
      <c r="C123" s="116" t="s">
        <v>4</v>
      </c>
      <c r="D123" s="117"/>
      <c r="E123" s="31"/>
      <c r="F123" s="32">
        <f>F112+F122</f>
        <v>890</v>
      </c>
      <c r="G123" s="32">
        <f t="shared" ref="G123" si="36">G112+G122</f>
        <v>0</v>
      </c>
      <c r="H123" s="32">
        <f t="shared" ref="H123" si="37">H112+H122</f>
        <v>673</v>
      </c>
      <c r="I123" s="32">
        <f t="shared" ref="I123" si="38">I112+I122</f>
        <v>23.200000000000003</v>
      </c>
      <c r="J123" s="32">
        <f t="shared" ref="J123:L123" si="39">J112+J122</f>
        <v>23.51</v>
      </c>
      <c r="K123" s="32"/>
      <c r="L123" s="32">
        <f t="shared" si="39"/>
        <v>115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7" t="s">
        <v>22</v>
      </c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4"/>
      <c r="B127" s="15"/>
      <c r="C127" s="11"/>
      <c r="D127" s="7" t="s">
        <v>23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14"/>
      <c r="B128" s="15"/>
      <c r="C128" s="11"/>
      <c r="D128" s="7" t="s">
        <v>24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6" t="s">
        <v>23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6" t="s">
        <v>30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6"/>
      <c r="B131" s="17"/>
      <c r="C131" s="8"/>
      <c r="D131" s="18" t="s">
        <v>33</v>
      </c>
      <c r="E131" s="9"/>
      <c r="F131" s="19"/>
      <c r="G131" s="19"/>
      <c r="H131" s="19"/>
      <c r="I131" s="19"/>
      <c r="J131" s="19"/>
      <c r="K131" s="25"/>
      <c r="L131" s="19"/>
    </row>
    <row r="132" spans="1:12" ht="15" thickBot="1" x14ac:dyDescent="0.35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1"/>
      <c r="F132" s="42"/>
      <c r="G132" s="42"/>
      <c r="H132" s="42"/>
      <c r="I132" s="42"/>
      <c r="J132" s="42"/>
      <c r="K132" s="43"/>
      <c r="L132" s="42"/>
    </row>
    <row r="133" spans="1:12" ht="16.2" thickBot="1" x14ac:dyDescent="0.35">
      <c r="A133" s="14"/>
      <c r="B133" s="15"/>
      <c r="C133" s="11"/>
      <c r="D133" s="7" t="s">
        <v>27</v>
      </c>
      <c r="E133" s="98" t="s">
        <v>89</v>
      </c>
      <c r="F133" s="95" t="s">
        <v>63</v>
      </c>
      <c r="G133" s="88"/>
      <c r="H133" s="94">
        <v>72</v>
      </c>
      <c r="I133" s="94">
        <v>1.3</v>
      </c>
      <c r="J133" s="95">
        <v>4.3</v>
      </c>
      <c r="K133" s="113">
        <v>6.7</v>
      </c>
      <c r="L133" s="42"/>
    </row>
    <row r="134" spans="1:12" ht="15" thickBot="1" x14ac:dyDescent="0.35">
      <c r="A134" s="14"/>
      <c r="B134" s="15"/>
      <c r="C134" s="11"/>
      <c r="D134" s="7" t="s">
        <v>28</v>
      </c>
      <c r="E134" s="98" t="s">
        <v>90</v>
      </c>
      <c r="F134" s="95">
        <v>150</v>
      </c>
      <c r="G134" s="93"/>
      <c r="H134" s="90">
        <v>177</v>
      </c>
      <c r="I134" s="90">
        <v>12.7</v>
      </c>
      <c r="J134" s="114"/>
      <c r="K134" s="91">
        <v>12.2</v>
      </c>
      <c r="L134" s="42"/>
    </row>
    <row r="135" spans="1:12" ht="15" thickBot="1" x14ac:dyDescent="0.35">
      <c r="A135" s="14"/>
      <c r="B135" s="15"/>
      <c r="C135" s="11"/>
      <c r="D135" s="7" t="s">
        <v>29</v>
      </c>
      <c r="E135" s="98" t="s">
        <v>54</v>
      </c>
      <c r="F135" s="95" t="s">
        <v>55</v>
      </c>
      <c r="G135" s="93"/>
      <c r="H135" s="90">
        <v>180</v>
      </c>
      <c r="I135" s="90">
        <v>3.5</v>
      </c>
      <c r="J135" s="91">
        <v>3.9</v>
      </c>
      <c r="K135" s="91">
        <v>26.6</v>
      </c>
      <c r="L135" s="42"/>
    </row>
    <row r="136" spans="1:12" ht="15" thickBot="1" x14ac:dyDescent="0.35">
      <c r="A136" s="14"/>
      <c r="B136" s="15"/>
      <c r="C136" s="11"/>
      <c r="D136" s="7" t="s">
        <v>30</v>
      </c>
      <c r="E136" s="86" t="s">
        <v>56</v>
      </c>
      <c r="F136" s="91">
        <v>200</v>
      </c>
      <c r="G136" s="93"/>
      <c r="H136" s="90">
        <v>121</v>
      </c>
      <c r="I136" s="90">
        <v>0.5</v>
      </c>
      <c r="J136" s="91">
        <v>0.1</v>
      </c>
      <c r="K136" s="91">
        <v>31.2</v>
      </c>
      <c r="L136" s="42"/>
    </row>
    <row r="137" spans="1:12" ht="15" thickBot="1" x14ac:dyDescent="0.35">
      <c r="A137" s="14"/>
      <c r="B137" s="15"/>
      <c r="C137" s="11"/>
      <c r="D137" s="7" t="s">
        <v>31</v>
      </c>
      <c r="E137" s="86" t="s">
        <v>43</v>
      </c>
      <c r="F137" s="90">
        <v>30</v>
      </c>
      <c r="G137" s="93"/>
      <c r="H137" s="90">
        <v>45</v>
      </c>
      <c r="I137" s="90">
        <v>2.1</v>
      </c>
      <c r="J137" s="91">
        <v>1</v>
      </c>
      <c r="K137" s="91">
        <v>7.3</v>
      </c>
      <c r="L137" s="42"/>
    </row>
    <row r="138" spans="1:12" ht="15" thickBot="1" x14ac:dyDescent="0.35">
      <c r="A138" s="14"/>
      <c r="B138" s="15"/>
      <c r="C138" s="11"/>
      <c r="D138" s="7" t="s">
        <v>32</v>
      </c>
      <c r="E138" s="86" t="s">
        <v>40</v>
      </c>
      <c r="F138" s="90">
        <v>30</v>
      </c>
      <c r="G138" s="93"/>
      <c r="H138" s="90">
        <v>45</v>
      </c>
      <c r="I138" s="105" t="s">
        <v>73</v>
      </c>
      <c r="J138" s="91" t="s">
        <v>74</v>
      </c>
      <c r="K138" s="106" t="s">
        <v>75</v>
      </c>
      <c r="L138" s="42"/>
    </row>
    <row r="139" spans="1:12" ht="16.2" thickBot="1" x14ac:dyDescent="0.35">
      <c r="A139" s="14"/>
      <c r="B139" s="15"/>
      <c r="C139" s="11"/>
      <c r="D139" s="6"/>
      <c r="E139" s="96" t="s">
        <v>68</v>
      </c>
      <c r="F139" s="92">
        <v>90</v>
      </c>
      <c r="G139" s="101"/>
      <c r="H139" s="89">
        <v>96</v>
      </c>
      <c r="I139" s="102">
        <v>12.3</v>
      </c>
      <c r="J139" s="102">
        <v>5.0999999999999996</v>
      </c>
      <c r="K139" s="103">
        <v>3</v>
      </c>
      <c r="L139" s="42"/>
    </row>
    <row r="140" spans="1:12" ht="14.4" x14ac:dyDescent="0.3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SUM(F132:F140)</f>
        <v>500</v>
      </c>
      <c r="G141" s="19">
        <f t="shared" ref="G141:J141" si="40">SUM(G132:G140)</f>
        <v>0</v>
      </c>
      <c r="H141" s="19">
        <f t="shared" si="40"/>
        <v>736</v>
      </c>
      <c r="I141" s="19">
        <f t="shared" si="40"/>
        <v>32.400000000000006</v>
      </c>
      <c r="J141" s="19">
        <f t="shared" si="40"/>
        <v>14.399999999999999</v>
      </c>
      <c r="K141" s="25"/>
      <c r="L141" s="19">
        <v>115</v>
      </c>
    </row>
    <row r="142" spans="1:12" ht="15" thickBot="1" x14ac:dyDescent="0.3">
      <c r="A142" s="33">
        <f>A124</f>
        <v>2</v>
      </c>
      <c r="B142" s="33">
        <f>B124</f>
        <v>2</v>
      </c>
      <c r="C142" s="116" t="s">
        <v>4</v>
      </c>
      <c r="D142" s="117"/>
      <c r="E142" s="31"/>
      <c r="F142" s="32">
        <f>F131+F141</f>
        <v>500</v>
      </c>
      <c r="G142" s="32">
        <f t="shared" ref="G142" si="41">G131+G141</f>
        <v>0</v>
      </c>
      <c r="H142" s="32">
        <f t="shared" ref="H142" si="42">H131+H141</f>
        <v>736</v>
      </c>
      <c r="I142" s="32">
        <f t="shared" ref="I142" si="43">I131+I141</f>
        <v>32.400000000000006</v>
      </c>
      <c r="J142" s="32">
        <f t="shared" ref="J142:L142" si="44">J131+J141</f>
        <v>14.399999999999999</v>
      </c>
      <c r="K142" s="32"/>
      <c r="L142" s="32">
        <f t="shared" si="44"/>
        <v>115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21</v>
      </c>
      <c r="E143" s="38"/>
      <c r="F143" s="38"/>
      <c r="G143" s="38"/>
      <c r="H143" s="38"/>
      <c r="I143" s="38"/>
      <c r="J143" s="38"/>
      <c r="K143" s="71"/>
      <c r="L143" s="38"/>
    </row>
    <row r="144" spans="1:12" ht="14.4" x14ac:dyDescent="0.3">
      <c r="A144" s="23"/>
      <c r="B144" s="15"/>
      <c r="C144" s="11"/>
      <c r="D144" s="6" t="s">
        <v>21</v>
      </c>
      <c r="E144" s="41"/>
      <c r="F144" s="41"/>
      <c r="G144" s="41"/>
      <c r="H144" s="41"/>
      <c r="I144" s="41"/>
      <c r="J144" s="41"/>
      <c r="K144" s="72"/>
      <c r="L144" s="41"/>
    </row>
    <row r="145" spans="1:12" ht="14.4" x14ac:dyDescent="0.3">
      <c r="A145" s="23"/>
      <c r="B145" s="15"/>
      <c r="C145" s="11"/>
      <c r="D145" s="7" t="s">
        <v>22</v>
      </c>
      <c r="E145" s="41"/>
      <c r="F145" s="41"/>
      <c r="G145" s="41"/>
      <c r="H145" s="41"/>
      <c r="I145" s="41"/>
      <c r="J145" s="41"/>
      <c r="K145" s="72"/>
      <c r="L145" s="41"/>
    </row>
    <row r="146" spans="1:12" ht="15.75" customHeight="1" x14ac:dyDescent="0.3">
      <c r="A146" s="23"/>
      <c r="B146" s="15"/>
      <c r="C146" s="11"/>
      <c r="D146" s="7" t="s">
        <v>23</v>
      </c>
      <c r="E146" s="41"/>
      <c r="F146" s="41"/>
      <c r="G146" s="41"/>
      <c r="H146" s="41"/>
      <c r="I146" s="41"/>
      <c r="J146" s="41"/>
      <c r="K146" s="72"/>
      <c r="L146" s="41"/>
    </row>
    <row r="147" spans="1:12" ht="14.4" x14ac:dyDescent="0.3">
      <c r="A147" s="23"/>
      <c r="B147" s="15"/>
      <c r="C147" s="11"/>
      <c r="D147" s="7" t="s">
        <v>24</v>
      </c>
      <c r="E147" s="41"/>
      <c r="F147" s="41"/>
      <c r="G147" s="41"/>
      <c r="H147" s="41"/>
      <c r="I147" s="41"/>
      <c r="J147" s="41"/>
      <c r="K147" s="72"/>
      <c r="L147" s="41"/>
    </row>
    <row r="148" spans="1:12" ht="14.4" x14ac:dyDescent="0.3">
      <c r="A148" s="23"/>
      <c r="B148" s="15"/>
      <c r="C148" s="11"/>
      <c r="D148" s="6" t="s">
        <v>23</v>
      </c>
      <c r="E148" s="41"/>
      <c r="F148" s="41"/>
      <c r="G148" s="41"/>
      <c r="H148" s="41"/>
      <c r="I148" s="41"/>
      <c r="J148" s="41"/>
      <c r="K148" s="72"/>
      <c r="L148" s="41"/>
    </row>
    <row r="149" spans="1:12" ht="14.4" x14ac:dyDescent="0.3">
      <c r="A149" s="23"/>
      <c r="B149" s="15"/>
      <c r="C149" s="11"/>
      <c r="D149" s="6" t="s">
        <v>26</v>
      </c>
      <c r="E149" s="41"/>
      <c r="F149" s="41"/>
      <c r="G149" s="41"/>
      <c r="H149" s="41"/>
      <c r="I149" s="41"/>
      <c r="J149" s="41"/>
      <c r="K149" s="72"/>
      <c r="L149" s="41"/>
    </row>
    <row r="150" spans="1:12" ht="14.4" x14ac:dyDescent="0.3">
      <c r="A150" s="23"/>
      <c r="B150" s="15"/>
      <c r="C150" s="11"/>
      <c r="D150" s="6" t="s">
        <v>30</v>
      </c>
      <c r="E150" s="41"/>
      <c r="F150" s="41"/>
      <c r="G150" s="41"/>
      <c r="H150" s="41"/>
      <c r="I150" s="41"/>
      <c r="J150" s="41"/>
      <c r="K150" s="72"/>
      <c r="L150" s="41"/>
    </row>
    <row r="151" spans="1:12" ht="15" thickBot="1" x14ac:dyDescent="0.35">
      <c r="A151" s="24"/>
      <c r="B151" s="17"/>
      <c r="C151" s="8"/>
      <c r="D151" s="18" t="s">
        <v>33</v>
      </c>
      <c r="E151" s="9"/>
      <c r="F151" s="19"/>
      <c r="G151" s="19"/>
      <c r="H151" s="19"/>
      <c r="I151" s="19"/>
      <c r="J151" s="19"/>
      <c r="K151" s="25"/>
      <c r="L151" s="19"/>
    </row>
    <row r="152" spans="1:12" ht="16.2" thickBot="1" x14ac:dyDescent="0.35">
      <c r="A152" s="26">
        <f>A143</f>
        <v>2</v>
      </c>
      <c r="B152" s="13">
        <f>B143</f>
        <v>3</v>
      </c>
      <c r="C152" s="10" t="s">
        <v>25</v>
      </c>
      <c r="D152" s="7" t="s">
        <v>26</v>
      </c>
      <c r="E152" s="98" t="s">
        <v>82</v>
      </c>
      <c r="F152" s="95">
        <v>80</v>
      </c>
      <c r="G152" s="104"/>
      <c r="H152" s="94">
        <v>86</v>
      </c>
      <c r="I152" s="94">
        <v>1.3</v>
      </c>
      <c r="J152" s="95">
        <v>6.7</v>
      </c>
      <c r="K152" s="95">
        <v>5.0999999999999996</v>
      </c>
      <c r="L152" s="42"/>
    </row>
    <row r="153" spans="1:12" ht="16.2" thickBot="1" x14ac:dyDescent="0.35">
      <c r="A153" s="23"/>
      <c r="B153" s="15"/>
      <c r="C153" s="11"/>
      <c r="D153" s="7" t="s">
        <v>27</v>
      </c>
      <c r="E153" s="98" t="s">
        <v>91</v>
      </c>
      <c r="F153" s="95" t="s">
        <v>92</v>
      </c>
      <c r="G153" s="88"/>
      <c r="H153" s="90">
        <v>122</v>
      </c>
      <c r="I153" s="90">
        <v>4.5</v>
      </c>
      <c r="J153" s="91">
        <v>3.1</v>
      </c>
      <c r="K153" s="91">
        <v>17.5</v>
      </c>
      <c r="L153" s="42"/>
    </row>
    <row r="154" spans="1:12" ht="15" thickBot="1" x14ac:dyDescent="0.35">
      <c r="A154" s="23"/>
      <c r="B154" s="15"/>
      <c r="C154" s="11"/>
      <c r="D154" s="7" t="s">
        <v>28</v>
      </c>
      <c r="E154" s="86" t="s">
        <v>45</v>
      </c>
      <c r="F154" s="91" t="s">
        <v>53</v>
      </c>
      <c r="G154" s="93"/>
      <c r="H154" s="90">
        <v>245</v>
      </c>
      <c r="I154" s="90">
        <v>17.3</v>
      </c>
      <c r="J154" s="91">
        <v>18.100000000000001</v>
      </c>
      <c r="K154" s="91">
        <v>3.2</v>
      </c>
      <c r="L154" s="42"/>
    </row>
    <row r="155" spans="1:12" ht="15" thickBot="1" x14ac:dyDescent="0.35">
      <c r="A155" s="23"/>
      <c r="B155" s="15"/>
      <c r="C155" s="11"/>
      <c r="D155" s="7" t="s">
        <v>29</v>
      </c>
      <c r="E155" s="86" t="s">
        <v>93</v>
      </c>
      <c r="F155" s="91">
        <v>180</v>
      </c>
      <c r="G155" s="93"/>
      <c r="H155" s="90">
        <v>166</v>
      </c>
      <c r="I155" s="90">
        <v>3.7</v>
      </c>
      <c r="J155" s="91">
        <v>5.9</v>
      </c>
      <c r="K155" s="91">
        <v>24</v>
      </c>
      <c r="L155" s="42"/>
    </row>
    <row r="156" spans="1:12" ht="16.2" thickBot="1" x14ac:dyDescent="0.35">
      <c r="A156" s="23"/>
      <c r="B156" s="15"/>
      <c r="C156" s="11"/>
      <c r="D156" s="7" t="s">
        <v>30</v>
      </c>
      <c r="E156" s="107" t="s">
        <v>56</v>
      </c>
      <c r="F156" s="87">
        <v>200</v>
      </c>
      <c r="G156" s="93"/>
      <c r="H156" s="90">
        <v>121</v>
      </c>
      <c r="I156" s="97">
        <v>0.5</v>
      </c>
      <c r="J156" s="87">
        <v>0.1</v>
      </c>
      <c r="K156" s="87">
        <v>31.2</v>
      </c>
      <c r="L156" s="42"/>
    </row>
    <row r="157" spans="1:12" ht="15" thickBot="1" x14ac:dyDescent="0.35">
      <c r="A157" s="23"/>
      <c r="B157" s="15"/>
      <c r="C157" s="11"/>
      <c r="D157" s="7" t="s">
        <v>61</v>
      </c>
      <c r="E157" s="86" t="s">
        <v>94</v>
      </c>
      <c r="F157" s="90" t="s">
        <v>58</v>
      </c>
      <c r="G157" s="93"/>
      <c r="H157" s="90">
        <v>90</v>
      </c>
      <c r="I157" s="90">
        <v>4.2</v>
      </c>
      <c r="J157" s="91">
        <v>2</v>
      </c>
      <c r="K157" s="91">
        <v>14.6</v>
      </c>
      <c r="L157" s="42"/>
    </row>
    <row r="158" spans="1:12" ht="16.2" thickBot="1" x14ac:dyDescent="0.35">
      <c r="A158" s="23"/>
      <c r="B158" s="15"/>
      <c r="C158" s="11"/>
      <c r="D158" s="7"/>
      <c r="E158" s="86" t="s">
        <v>85</v>
      </c>
      <c r="F158" s="90">
        <v>125</v>
      </c>
      <c r="G158" s="93"/>
      <c r="H158" s="90">
        <v>90</v>
      </c>
      <c r="I158" s="97">
        <v>4</v>
      </c>
      <c r="J158" s="87">
        <v>1.5</v>
      </c>
      <c r="K158" s="87">
        <v>14.3</v>
      </c>
      <c r="L158" s="42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4"/>
      <c r="B161" s="17"/>
      <c r="C161" s="8"/>
      <c r="D161" s="18" t="s">
        <v>33</v>
      </c>
      <c r="E161" s="9"/>
      <c r="F161" s="19">
        <f>SUM(F152:F160)</f>
        <v>585</v>
      </c>
      <c r="G161" s="19">
        <f t="shared" ref="G161:J161" si="45">SUM(G152:G160)</f>
        <v>0</v>
      </c>
      <c r="H161" s="19">
        <f t="shared" si="45"/>
        <v>920</v>
      </c>
      <c r="I161" s="19">
        <f t="shared" si="45"/>
        <v>35.5</v>
      </c>
      <c r="J161" s="19">
        <f t="shared" si="45"/>
        <v>37.400000000000006</v>
      </c>
      <c r="K161" s="25"/>
      <c r="L161" s="19">
        <v>115</v>
      </c>
    </row>
    <row r="162" spans="1:12" ht="15" thickBot="1" x14ac:dyDescent="0.3">
      <c r="A162" s="29">
        <f>A143</f>
        <v>2</v>
      </c>
      <c r="B162" s="30">
        <f>B143</f>
        <v>3</v>
      </c>
      <c r="C162" s="116" t="s">
        <v>4</v>
      </c>
      <c r="D162" s="117"/>
      <c r="E162" s="31"/>
      <c r="F162" s="32">
        <f>F151+F161</f>
        <v>585</v>
      </c>
      <c r="G162" s="32">
        <f t="shared" ref="G162" si="46">G151+G161</f>
        <v>0</v>
      </c>
      <c r="H162" s="32">
        <f t="shared" ref="H162" si="47">H151+H161</f>
        <v>920</v>
      </c>
      <c r="I162" s="32">
        <f t="shared" ref="I162" si="48">I151+I161</f>
        <v>35.5</v>
      </c>
      <c r="J162" s="32">
        <f t="shared" ref="J162:L162" si="49">J151+J161</f>
        <v>37.400000000000006</v>
      </c>
      <c r="K162" s="32"/>
      <c r="L162" s="32">
        <f t="shared" si="49"/>
        <v>115</v>
      </c>
    </row>
    <row r="163" spans="1:12" ht="14.4" x14ac:dyDescent="0.3">
      <c r="A163" s="20">
        <v>2</v>
      </c>
      <c r="B163" s="21">
        <v>4</v>
      </c>
      <c r="C163" s="22" t="s">
        <v>20</v>
      </c>
      <c r="D163" s="5"/>
      <c r="E163" s="38"/>
      <c r="F163" s="38"/>
      <c r="G163" s="38"/>
      <c r="H163" s="38"/>
      <c r="I163" s="38"/>
      <c r="J163" s="38"/>
      <c r="K163" s="71"/>
      <c r="L163" s="38"/>
    </row>
    <row r="164" spans="1:12" ht="14.4" x14ac:dyDescent="0.3">
      <c r="A164" s="23"/>
      <c r="B164" s="15"/>
      <c r="C164" s="11"/>
      <c r="D164" s="6"/>
      <c r="E164" s="41"/>
      <c r="F164" s="41"/>
      <c r="G164" s="41"/>
      <c r="H164" s="41"/>
      <c r="I164" s="41"/>
      <c r="J164" s="41"/>
      <c r="K164" s="72"/>
      <c r="L164" s="41"/>
    </row>
    <row r="165" spans="1:12" ht="14.4" x14ac:dyDescent="0.3">
      <c r="A165" s="23"/>
      <c r="B165" s="15"/>
      <c r="C165" s="11"/>
      <c r="D165" s="7"/>
      <c r="E165" s="41"/>
      <c r="F165" s="41"/>
      <c r="G165" s="41"/>
      <c r="H165" s="41"/>
      <c r="I165" s="41"/>
      <c r="J165" s="41"/>
      <c r="K165" s="72"/>
      <c r="L165" s="41"/>
    </row>
    <row r="166" spans="1:12" ht="14.4" x14ac:dyDescent="0.3">
      <c r="A166" s="23"/>
      <c r="B166" s="15"/>
      <c r="C166" s="11"/>
      <c r="D166" s="7"/>
      <c r="E166" s="41"/>
      <c r="F166" s="41"/>
      <c r="G166" s="41"/>
      <c r="H166" s="41"/>
      <c r="I166" s="41"/>
      <c r="J166" s="41"/>
      <c r="K166" s="72"/>
      <c r="L166" s="41"/>
    </row>
    <row r="167" spans="1:12" ht="14.4" x14ac:dyDescent="0.3">
      <c r="A167" s="23"/>
      <c r="B167" s="15"/>
      <c r="C167" s="11"/>
      <c r="D167" s="7"/>
      <c r="E167" s="41"/>
      <c r="F167" s="41"/>
      <c r="G167" s="41"/>
      <c r="H167" s="41"/>
      <c r="I167" s="41"/>
      <c r="J167" s="41"/>
      <c r="K167" s="72"/>
      <c r="L167" s="41"/>
    </row>
    <row r="168" spans="1:12" ht="14.4" x14ac:dyDescent="0.3">
      <c r="A168" s="23"/>
      <c r="B168" s="15"/>
      <c r="C168" s="11"/>
      <c r="D168" s="6"/>
      <c r="E168" s="41"/>
      <c r="F168" s="41"/>
      <c r="G168" s="41"/>
      <c r="H168" s="41"/>
      <c r="I168" s="41"/>
      <c r="J168" s="41"/>
      <c r="K168" s="72"/>
      <c r="L168" s="41"/>
    </row>
    <row r="169" spans="1:12" ht="14.4" x14ac:dyDescent="0.3">
      <c r="A169" s="23"/>
      <c r="B169" s="15"/>
      <c r="C169" s="11"/>
      <c r="D169" s="6"/>
      <c r="E169" s="41"/>
      <c r="F169" s="41"/>
      <c r="G169" s="41"/>
      <c r="H169" s="41"/>
      <c r="I169" s="41"/>
      <c r="J169" s="41"/>
      <c r="K169" s="72"/>
      <c r="L169" s="41"/>
    </row>
    <row r="170" spans="1:12" ht="14.4" x14ac:dyDescent="0.3">
      <c r="A170" s="24"/>
      <c r="B170" s="17"/>
      <c r="C170" s="8"/>
      <c r="D170" s="18"/>
      <c r="E170" s="9"/>
      <c r="F170" s="19"/>
      <c r="G170" s="19"/>
      <c r="H170" s="19"/>
      <c r="I170" s="19"/>
      <c r="J170" s="19"/>
      <c r="K170" s="25"/>
      <c r="L170" s="19"/>
    </row>
    <row r="171" spans="1:12" ht="15" thickBot="1" x14ac:dyDescent="0.3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41"/>
      <c r="F171" s="42"/>
      <c r="G171" s="42"/>
      <c r="H171" s="42"/>
      <c r="I171" s="42"/>
      <c r="J171" s="42"/>
      <c r="K171" s="43"/>
      <c r="L171" s="42"/>
    </row>
    <row r="172" spans="1:12" ht="16.2" thickBot="1" x14ac:dyDescent="0.35">
      <c r="A172" s="23"/>
      <c r="B172" s="15"/>
      <c r="C172" s="11"/>
      <c r="D172" s="7" t="s">
        <v>27</v>
      </c>
      <c r="E172" s="98" t="s">
        <v>95</v>
      </c>
      <c r="F172" s="95" t="s">
        <v>63</v>
      </c>
      <c r="G172" s="88"/>
      <c r="H172" s="94">
        <v>86</v>
      </c>
      <c r="I172" s="94">
        <v>1.6</v>
      </c>
      <c r="J172" s="95">
        <v>4</v>
      </c>
      <c r="K172" s="95">
        <v>10.9</v>
      </c>
      <c r="L172" s="42"/>
    </row>
    <row r="173" spans="1:12" ht="15" thickBot="1" x14ac:dyDescent="0.35">
      <c r="A173" s="23"/>
      <c r="B173" s="15"/>
      <c r="C173" s="11"/>
      <c r="D173" s="7" t="s">
        <v>28</v>
      </c>
      <c r="E173" s="86" t="s">
        <v>96</v>
      </c>
      <c r="F173" s="91">
        <v>150</v>
      </c>
      <c r="G173" s="93"/>
      <c r="H173" s="90">
        <v>252</v>
      </c>
      <c r="I173" s="90">
        <v>16.2</v>
      </c>
      <c r="J173" s="91">
        <v>14.5</v>
      </c>
      <c r="K173" s="91">
        <v>13.9</v>
      </c>
      <c r="L173" s="42"/>
    </row>
    <row r="174" spans="1:12" ht="15" thickBot="1" x14ac:dyDescent="0.35">
      <c r="A174" s="23"/>
      <c r="B174" s="15"/>
      <c r="C174" s="11"/>
      <c r="D174" s="7" t="s">
        <v>29</v>
      </c>
      <c r="E174" s="86" t="s">
        <v>97</v>
      </c>
      <c r="F174" s="91" t="s">
        <v>55</v>
      </c>
      <c r="G174" s="93"/>
      <c r="H174" s="90">
        <v>230</v>
      </c>
      <c r="I174" s="90">
        <v>6.6</v>
      </c>
      <c r="J174" s="91">
        <v>4.7</v>
      </c>
      <c r="K174" s="91">
        <v>39.4</v>
      </c>
      <c r="L174" s="42"/>
    </row>
    <row r="175" spans="1:12" ht="15" thickBot="1" x14ac:dyDescent="0.35">
      <c r="A175" s="23"/>
      <c r="B175" s="15"/>
      <c r="C175" s="11"/>
      <c r="D175" s="7" t="s">
        <v>30</v>
      </c>
      <c r="E175" s="86" t="s">
        <v>98</v>
      </c>
      <c r="F175" s="91">
        <v>200</v>
      </c>
      <c r="G175" s="93"/>
      <c r="H175" s="90">
        <v>76</v>
      </c>
      <c r="I175" s="90">
        <v>0</v>
      </c>
      <c r="J175" s="91">
        <v>0</v>
      </c>
      <c r="K175" s="91">
        <v>20</v>
      </c>
      <c r="L175" s="42"/>
    </row>
    <row r="176" spans="1:12" ht="15" thickBot="1" x14ac:dyDescent="0.35">
      <c r="A176" s="23"/>
      <c r="B176" s="15"/>
      <c r="C176" s="11"/>
      <c r="D176" s="7" t="s">
        <v>31</v>
      </c>
      <c r="E176" s="86" t="s">
        <v>43</v>
      </c>
      <c r="F176" s="90">
        <v>30</v>
      </c>
      <c r="G176" s="93"/>
      <c r="H176" s="90">
        <v>45</v>
      </c>
      <c r="I176" s="90">
        <v>2.1</v>
      </c>
      <c r="J176" s="91">
        <v>1</v>
      </c>
      <c r="K176" s="91">
        <v>7.3</v>
      </c>
      <c r="L176" s="42"/>
    </row>
    <row r="177" spans="1:12" ht="15" thickBot="1" x14ac:dyDescent="0.35">
      <c r="A177" s="23"/>
      <c r="B177" s="15"/>
      <c r="C177" s="11"/>
      <c r="D177" s="7" t="s">
        <v>32</v>
      </c>
      <c r="E177" s="86" t="s">
        <v>40</v>
      </c>
      <c r="F177" s="90">
        <v>30</v>
      </c>
      <c r="G177" s="93"/>
      <c r="H177" s="90">
        <v>45</v>
      </c>
      <c r="I177" s="105" t="s">
        <v>73</v>
      </c>
      <c r="J177" s="91" t="s">
        <v>74</v>
      </c>
      <c r="K177" s="106" t="s">
        <v>75</v>
      </c>
      <c r="L177" s="42"/>
    </row>
    <row r="178" spans="1:12" ht="16.2" thickBot="1" x14ac:dyDescent="0.35">
      <c r="A178" s="23"/>
      <c r="B178" s="15"/>
      <c r="C178" s="11"/>
      <c r="D178" s="6"/>
      <c r="E178" s="96" t="s">
        <v>76</v>
      </c>
      <c r="F178" s="92">
        <v>150</v>
      </c>
      <c r="G178" s="101"/>
      <c r="H178" s="89">
        <v>36</v>
      </c>
      <c r="I178" s="97">
        <v>1</v>
      </c>
      <c r="J178" s="87">
        <v>0.2</v>
      </c>
      <c r="K178" s="87">
        <v>8</v>
      </c>
      <c r="L178" s="42"/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SUM(F171:F179)</f>
        <v>560</v>
      </c>
      <c r="G180" s="19">
        <f t="shared" ref="G180:J180" si="50">SUM(G171:G179)</f>
        <v>0</v>
      </c>
      <c r="H180" s="19">
        <f t="shared" si="50"/>
        <v>770</v>
      </c>
      <c r="I180" s="19">
        <f t="shared" si="50"/>
        <v>27.5</v>
      </c>
      <c r="J180" s="19">
        <f t="shared" si="50"/>
        <v>24.4</v>
      </c>
      <c r="K180" s="25"/>
      <c r="L180" s="19">
        <v>115</v>
      </c>
    </row>
    <row r="181" spans="1:12" ht="15" thickBot="1" x14ac:dyDescent="0.3">
      <c r="A181" s="29">
        <f>A163</f>
        <v>2</v>
      </c>
      <c r="B181" s="30">
        <f>B163</f>
        <v>4</v>
      </c>
      <c r="C181" s="116" t="s">
        <v>4</v>
      </c>
      <c r="D181" s="117"/>
      <c r="E181" s="31"/>
      <c r="F181" s="32">
        <f>F170+F180</f>
        <v>560</v>
      </c>
      <c r="G181" s="32">
        <f t="shared" ref="G181" si="51">G170+G180</f>
        <v>0</v>
      </c>
      <c r="H181" s="32">
        <f t="shared" ref="H181" si="52">H170+H180</f>
        <v>770</v>
      </c>
      <c r="I181" s="32">
        <f t="shared" ref="I181" si="53">I170+I180</f>
        <v>27.5</v>
      </c>
      <c r="J181" s="32">
        <f t="shared" ref="J181:L181" si="54">J170+J180</f>
        <v>24.4</v>
      </c>
      <c r="K181" s="32"/>
      <c r="L181" s="32">
        <f t="shared" si="54"/>
        <v>115</v>
      </c>
    </row>
    <row r="182" spans="1:12" ht="14.4" x14ac:dyDescent="0.3">
      <c r="A182" s="20">
        <v>2</v>
      </c>
      <c r="B182" s="21">
        <v>5</v>
      </c>
      <c r="C182" s="22" t="s">
        <v>20</v>
      </c>
      <c r="D182" s="5" t="s">
        <v>21</v>
      </c>
      <c r="E182" s="38"/>
      <c r="F182" s="39"/>
      <c r="G182" s="38"/>
      <c r="H182" s="38"/>
      <c r="I182" s="38"/>
      <c r="J182" s="38"/>
      <c r="K182" s="71"/>
      <c r="L182" s="38"/>
    </row>
    <row r="183" spans="1:12" ht="14.4" x14ac:dyDescent="0.3">
      <c r="A183" s="23"/>
      <c r="B183" s="15"/>
      <c r="C183" s="11"/>
      <c r="D183" s="6" t="s">
        <v>21</v>
      </c>
      <c r="E183" s="41"/>
      <c r="F183" s="42"/>
      <c r="G183" s="41"/>
      <c r="H183" s="41"/>
      <c r="I183" s="41"/>
      <c r="J183" s="41"/>
      <c r="K183" s="72"/>
      <c r="L183" s="41"/>
    </row>
    <row r="184" spans="1:12" ht="14.4" x14ac:dyDescent="0.3">
      <c r="A184" s="23"/>
      <c r="B184" s="15"/>
      <c r="C184" s="11"/>
      <c r="D184" s="7" t="s">
        <v>22</v>
      </c>
      <c r="E184" s="41"/>
      <c r="F184" s="42"/>
      <c r="G184" s="41"/>
      <c r="H184" s="41"/>
      <c r="I184" s="41"/>
      <c r="J184" s="41"/>
      <c r="K184" s="72"/>
      <c r="L184" s="41"/>
    </row>
    <row r="185" spans="1:12" ht="14.4" x14ac:dyDescent="0.3">
      <c r="A185" s="23"/>
      <c r="B185" s="15"/>
      <c r="C185" s="11"/>
      <c r="D185" s="7" t="s">
        <v>23</v>
      </c>
      <c r="E185" s="41"/>
      <c r="F185" s="42"/>
      <c r="G185" s="73"/>
      <c r="H185" s="73"/>
      <c r="I185" s="73"/>
      <c r="J185" s="76"/>
      <c r="K185" s="72"/>
      <c r="L185" s="41"/>
    </row>
    <row r="186" spans="1:12" ht="14.4" x14ac:dyDescent="0.3">
      <c r="A186" s="23"/>
      <c r="B186" s="15"/>
      <c r="C186" s="11"/>
      <c r="D186" s="7" t="s">
        <v>24</v>
      </c>
      <c r="E186" s="41"/>
      <c r="F186" s="42"/>
      <c r="G186" s="41"/>
      <c r="H186" s="41"/>
      <c r="I186" s="41"/>
      <c r="J186" s="41"/>
      <c r="K186" s="72"/>
      <c r="L186" s="41"/>
    </row>
    <row r="187" spans="1:12" ht="14.4" x14ac:dyDescent="0.3">
      <c r="A187" s="23"/>
      <c r="B187" s="15"/>
      <c r="C187" s="11"/>
      <c r="D187" s="6" t="s">
        <v>23</v>
      </c>
      <c r="E187" s="41"/>
      <c r="F187" s="42"/>
      <c r="G187" s="41"/>
      <c r="H187" s="41"/>
      <c r="I187" s="41"/>
      <c r="J187" s="41"/>
      <c r="K187" s="72"/>
      <c r="L187" s="41"/>
    </row>
    <row r="188" spans="1:12" ht="14.4" x14ac:dyDescent="0.3">
      <c r="A188" s="23"/>
      <c r="B188" s="15"/>
      <c r="C188" s="11"/>
      <c r="D188" s="6" t="s">
        <v>42</v>
      </c>
      <c r="E188" s="41"/>
      <c r="F188" s="42"/>
      <c r="G188" s="77"/>
      <c r="H188" s="77"/>
      <c r="I188" s="73"/>
      <c r="J188" s="78"/>
      <c r="K188" s="72"/>
      <c r="L188" s="41"/>
    </row>
    <row r="189" spans="1:12" ht="14.4" x14ac:dyDescent="0.3">
      <c r="A189" s="23"/>
      <c r="B189" s="15"/>
      <c r="C189" s="11"/>
      <c r="D189" s="6" t="s">
        <v>30</v>
      </c>
      <c r="E189" s="41"/>
      <c r="F189" s="42"/>
      <c r="G189" s="41"/>
      <c r="H189" s="41"/>
      <c r="I189" s="41"/>
      <c r="J189" s="41"/>
      <c r="K189" s="72"/>
      <c r="L189" s="41"/>
    </row>
    <row r="190" spans="1:12" ht="15.75" customHeight="1" thickBot="1" x14ac:dyDescent="0.35">
      <c r="A190" s="24"/>
      <c r="B190" s="17"/>
      <c r="C190" s="8"/>
      <c r="D190" s="18" t="s">
        <v>33</v>
      </c>
      <c r="E190" s="9"/>
      <c r="F190" s="19"/>
      <c r="G190" s="19"/>
      <c r="H190" s="19"/>
      <c r="I190" s="19"/>
      <c r="J190" s="19"/>
      <c r="K190" s="25"/>
      <c r="L190" s="19"/>
    </row>
    <row r="191" spans="1:12" ht="16.2" thickBot="1" x14ac:dyDescent="0.35">
      <c r="A191" s="26">
        <f>A182</f>
        <v>2</v>
      </c>
      <c r="B191" s="13">
        <f>B182</f>
        <v>5</v>
      </c>
      <c r="C191" s="10" t="s">
        <v>25</v>
      </c>
      <c r="D191" s="7" t="s">
        <v>26</v>
      </c>
      <c r="E191" s="98" t="s">
        <v>50</v>
      </c>
      <c r="F191" s="95">
        <v>80</v>
      </c>
      <c r="G191" s="104"/>
      <c r="H191" s="94">
        <v>48</v>
      </c>
      <c r="I191" s="94">
        <v>0.6</v>
      </c>
      <c r="J191" s="95">
        <v>3.8</v>
      </c>
      <c r="K191" s="95">
        <v>2.9</v>
      </c>
      <c r="L191" s="42"/>
    </row>
    <row r="192" spans="1:12" ht="16.2" thickBot="1" x14ac:dyDescent="0.35">
      <c r="A192" s="23"/>
      <c r="B192" s="15"/>
      <c r="C192" s="11"/>
      <c r="D192" s="7" t="s">
        <v>27</v>
      </c>
      <c r="E192" s="86" t="s">
        <v>101</v>
      </c>
      <c r="F192" s="91">
        <v>200</v>
      </c>
      <c r="G192" s="88"/>
      <c r="H192" s="90">
        <v>312</v>
      </c>
      <c r="I192" s="90">
        <v>22.9</v>
      </c>
      <c r="J192" s="91">
        <v>18.600000000000001</v>
      </c>
      <c r="K192" s="91">
        <v>12.4</v>
      </c>
      <c r="L192" s="42"/>
    </row>
    <row r="193" spans="1:12" ht="16.2" thickBot="1" x14ac:dyDescent="0.35">
      <c r="A193" s="23"/>
      <c r="B193" s="15"/>
      <c r="C193" s="11"/>
      <c r="D193" s="7" t="s">
        <v>28</v>
      </c>
      <c r="E193" s="107" t="s">
        <v>84</v>
      </c>
      <c r="F193" s="87">
        <v>150</v>
      </c>
      <c r="G193" s="93"/>
      <c r="H193" s="90">
        <v>217</v>
      </c>
      <c r="I193" s="97">
        <v>12.4</v>
      </c>
      <c r="J193" s="87">
        <v>13.8</v>
      </c>
      <c r="K193" s="87">
        <v>10.5</v>
      </c>
      <c r="L193" s="42"/>
    </row>
    <row r="194" spans="1:12" ht="15" thickBot="1" x14ac:dyDescent="0.35">
      <c r="A194" s="23"/>
      <c r="B194" s="15"/>
      <c r="C194" s="11"/>
      <c r="D194" s="7" t="s">
        <v>29</v>
      </c>
      <c r="E194" s="41"/>
      <c r="F194" s="42"/>
      <c r="G194" s="42"/>
      <c r="H194" s="42"/>
      <c r="I194" s="42"/>
      <c r="J194" s="42"/>
      <c r="K194" s="43"/>
      <c r="L194" s="42"/>
    </row>
    <row r="195" spans="1:12" ht="16.2" thickBot="1" x14ac:dyDescent="0.35">
      <c r="A195" s="23"/>
      <c r="B195" s="15"/>
      <c r="C195" s="11"/>
      <c r="D195" s="7" t="s">
        <v>30</v>
      </c>
      <c r="E195" s="98" t="s">
        <v>46</v>
      </c>
      <c r="F195" s="95">
        <v>200</v>
      </c>
      <c r="G195" s="93"/>
      <c r="H195" s="89">
        <v>88</v>
      </c>
      <c r="I195" s="94">
        <v>1</v>
      </c>
      <c r="J195" s="95">
        <v>0.1</v>
      </c>
      <c r="K195" s="95">
        <v>21.2</v>
      </c>
      <c r="L195" s="42"/>
    </row>
    <row r="196" spans="1:12" ht="15" thickBot="1" x14ac:dyDescent="0.35">
      <c r="A196" s="23"/>
      <c r="B196" s="15"/>
      <c r="C196" s="11"/>
      <c r="D196" s="7" t="s">
        <v>61</v>
      </c>
      <c r="E196" s="86" t="s">
        <v>102</v>
      </c>
      <c r="F196" s="90" t="s">
        <v>58</v>
      </c>
      <c r="G196" s="93"/>
      <c r="H196" s="90">
        <v>90</v>
      </c>
      <c r="I196" s="90">
        <v>4.2</v>
      </c>
      <c r="J196" s="91">
        <v>2</v>
      </c>
      <c r="K196" s="91">
        <v>14.6</v>
      </c>
      <c r="L196" s="42"/>
    </row>
    <row r="197" spans="1:12" ht="15" thickBot="1" x14ac:dyDescent="0.35">
      <c r="A197" s="23"/>
      <c r="B197" s="15"/>
      <c r="C197" s="11"/>
      <c r="D197" s="7"/>
      <c r="E197" s="86" t="s">
        <v>59</v>
      </c>
      <c r="F197" s="90">
        <v>150</v>
      </c>
      <c r="G197" s="93"/>
      <c r="H197" s="90">
        <v>45</v>
      </c>
      <c r="I197" s="105" t="s">
        <v>73</v>
      </c>
      <c r="J197" s="91" t="s">
        <v>74</v>
      </c>
      <c r="K197" s="106" t="s">
        <v>75</v>
      </c>
      <c r="L197" s="42"/>
    </row>
    <row r="198" spans="1:12" ht="14.4" x14ac:dyDescent="0.3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4"/>
      <c r="B200" s="17"/>
      <c r="C200" s="8"/>
      <c r="D200" s="18" t="s">
        <v>33</v>
      </c>
      <c r="E200" s="9"/>
      <c r="F200" s="19">
        <f>SUM(F191:F199)</f>
        <v>780</v>
      </c>
      <c r="G200" s="19">
        <f t="shared" ref="G200:J200" si="55">SUM(G191:G199)</f>
        <v>0</v>
      </c>
      <c r="H200" s="19">
        <f t="shared" si="55"/>
        <v>800</v>
      </c>
      <c r="I200" s="19">
        <f t="shared" si="55"/>
        <v>41.1</v>
      </c>
      <c r="J200" s="19">
        <f t="shared" si="55"/>
        <v>38.300000000000004</v>
      </c>
      <c r="K200" s="25"/>
      <c r="L200" s="19">
        <v>115</v>
      </c>
    </row>
    <row r="201" spans="1:12" ht="14.4" x14ac:dyDescent="0.25">
      <c r="A201" s="29">
        <f>A182</f>
        <v>2</v>
      </c>
      <c r="B201" s="30">
        <f>B182</f>
        <v>5</v>
      </c>
      <c r="C201" s="116" t="s">
        <v>4</v>
      </c>
      <c r="D201" s="117"/>
      <c r="E201" s="31"/>
      <c r="F201" s="32">
        <f>F190+F200</f>
        <v>780</v>
      </c>
      <c r="G201" s="32">
        <f t="shared" ref="G201" si="56">G190+G200</f>
        <v>0</v>
      </c>
      <c r="H201" s="32">
        <f t="shared" ref="H201" si="57">H190+H200</f>
        <v>800</v>
      </c>
      <c r="I201" s="32">
        <f t="shared" ref="I201" si="58">I190+I200</f>
        <v>41.1</v>
      </c>
      <c r="J201" s="32">
        <f t="shared" ref="J201:L201" si="59">J190+J200</f>
        <v>38.300000000000004</v>
      </c>
      <c r="K201" s="32"/>
      <c r="L201" s="32">
        <f t="shared" si="59"/>
        <v>115</v>
      </c>
    </row>
    <row r="202" spans="1:12" ht="13.8" thickBot="1" x14ac:dyDescent="0.3">
      <c r="A202" s="27"/>
      <c r="B202" s="28"/>
      <c r="C202" s="115" t="s">
        <v>5</v>
      </c>
      <c r="D202" s="115"/>
      <c r="E202" s="115"/>
      <c r="F202" s="34">
        <f>(F25+F45+F65+F84+F103+F123+F142+F162+F181+F201)/(IF(F25=0,0,1)+IF(F45=0,0,1)+IF(F65=0,0,1)+IF(F84=0,0,1)+IF(F103=0,0,1)+IF(F123=0,0,1)+IF(F142=0,0,1)+IF(F162=0,0,1)+IF(F181=0,0,1)+IF(F201=0,0,1))</f>
        <v>643</v>
      </c>
      <c r="G202" s="34">
        <v>0</v>
      </c>
      <c r="H202" s="34">
        <f t="shared" ref="H202:J202" si="60">(H25+H45+H65+H84+H103+H123+H142+H162+H181+H201)/(IF(H25=0,0,1)+IF(H45=0,0,1)+IF(H65=0,0,1)+IF(H84=0,0,1)+IF(H103=0,0,1)+IF(H123=0,0,1)+IF(H142=0,0,1)+IF(H162=0,0,1)+IF(H181=0,0,1)+IF(H201=0,0,1))</f>
        <v>775.6</v>
      </c>
      <c r="I202" s="34">
        <f t="shared" si="60"/>
        <v>31.913</v>
      </c>
      <c r="J202" s="34">
        <f t="shared" si="60"/>
        <v>28.142000000000003</v>
      </c>
      <c r="K202" s="34"/>
      <c r="L202" s="34">
        <f t="shared" ref="L202" si="61">(L25+L45+L65+L84+L103+L123+L142+L162+L181+L201)/(IF(L25=0,0,1)+IF(L45=0,0,1)+IF(L65=0,0,1)+IF(L84=0,0,1)+IF(L103=0,0,1)+IF(L123=0,0,1)+IF(L142=0,0,1)+IF(L162=0,0,1)+IF(L181=0,0,1)+IF(L201=0,0,1))</f>
        <v>115</v>
      </c>
    </row>
    <row r="203" spans="1:12" ht="14.4" x14ac:dyDescent="0.3">
      <c r="A203" s="20">
        <v>1</v>
      </c>
      <c r="B203" s="21">
        <v>1</v>
      </c>
      <c r="C203" s="22" t="s">
        <v>20</v>
      </c>
      <c r="D203" s="5" t="s">
        <v>21</v>
      </c>
      <c r="E203" s="38"/>
      <c r="F203" s="39"/>
      <c r="G203" s="39"/>
      <c r="H203" s="39"/>
      <c r="I203" s="39"/>
      <c r="J203" s="39"/>
      <c r="K203" s="40"/>
      <c r="L203" s="39"/>
    </row>
    <row r="204" spans="1:12" ht="14.4" x14ac:dyDescent="0.3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3"/>
      <c r="B205" s="15"/>
      <c r="C205" s="11"/>
      <c r="D205" s="7" t="s">
        <v>22</v>
      </c>
      <c r="E205" s="41"/>
      <c r="F205" s="42"/>
      <c r="G205" s="42"/>
      <c r="H205" s="42"/>
      <c r="I205" s="42"/>
      <c r="J205" s="42"/>
      <c r="K205" s="43"/>
      <c r="L205" s="42"/>
    </row>
    <row r="206" spans="1:12" ht="14.4" x14ac:dyDescent="0.3">
      <c r="A206" s="23"/>
      <c r="B206" s="15"/>
      <c r="C206" s="11"/>
      <c r="D206" s="7" t="s">
        <v>23</v>
      </c>
      <c r="E206" s="41"/>
      <c r="F206" s="42"/>
      <c r="G206" s="42"/>
      <c r="H206" s="42"/>
      <c r="I206" s="42"/>
      <c r="J206" s="42"/>
      <c r="K206" s="43"/>
      <c r="L206" s="42"/>
    </row>
    <row r="207" spans="1:12" ht="14.4" x14ac:dyDescent="0.3">
      <c r="A207" s="23"/>
      <c r="B207" s="15"/>
      <c r="C207" s="11"/>
      <c r="D207" s="7" t="s">
        <v>24</v>
      </c>
      <c r="E207" s="41"/>
      <c r="F207" s="42"/>
      <c r="G207" s="42"/>
      <c r="H207" s="42"/>
      <c r="I207" s="42"/>
      <c r="J207" s="42"/>
      <c r="K207" s="43"/>
      <c r="L207" s="42"/>
    </row>
    <row r="208" spans="1:12" ht="14.4" x14ac:dyDescent="0.3">
      <c r="A208" s="23"/>
      <c r="B208" s="15"/>
      <c r="C208" s="11"/>
      <c r="D208" s="6" t="s">
        <v>23</v>
      </c>
      <c r="E208" s="41"/>
      <c r="F208" s="42"/>
      <c r="G208" s="42"/>
      <c r="H208" s="42"/>
      <c r="I208" s="42"/>
      <c r="J208" s="42"/>
      <c r="K208" s="43"/>
      <c r="L208" s="42"/>
    </row>
    <row r="209" spans="1:12" ht="14.4" x14ac:dyDescent="0.3">
      <c r="A209" s="23"/>
      <c r="B209" s="15"/>
      <c r="C209" s="11"/>
      <c r="D209" s="6" t="s">
        <v>42</v>
      </c>
      <c r="E209" s="41"/>
      <c r="F209" s="42"/>
      <c r="G209" s="42"/>
      <c r="H209" s="42"/>
      <c r="I209" s="42"/>
      <c r="J209" s="42"/>
      <c r="K209" s="43"/>
      <c r="L209" s="42"/>
    </row>
    <row r="210" spans="1:12" ht="14.4" x14ac:dyDescent="0.3">
      <c r="A210" s="23"/>
      <c r="B210" s="15"/>
      <c r="C210" s="11"/>
      <c r="D210" s="6" t="s">
        <v>41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thickBot="1" x14ac:dyDescent="0.35">
      <c r="A211" s="24"/>
      <c r="B211" s="17"/>
      <c r="C211" s="8"/>
      <c r="D211" s="18" t="s">
        <v>33</v>
      </c>
      <c r="E211" s="9"/>
      <c r="F211" s="19"/>
      <c r="G211" s="19"/>
      <c r="H211" s="19"/>
      <c r="I211" s="19"/>
      <c r="J211" s="19"/>
      <c r="K211" s="25"/>
      <c r="L211" s="19"/>
    </row>
    <row r="212" spans="1:12" ht="16.2" thickBot="1" x14ac:dyDescent="0.35">
      <c r="A212" s="26">
        <f>A203</f>
        <v>1</v>
      </c>
      <c r="B212" s="13">
        <f>B203</f>
        <v>1</v>
      </c>
      <c r="C212" s="10" t="s">
        <v>25</v>
      </c>
      <c r="D212" s="7" t="s">
        <v>26</v>
      </c>
      <c r="E212" s="85" t="s">
        <v>50</v>
      </c>
      <c r="F212" s="81">
        <v>80</v>
      </c>
      <c r="G212" s="81"/>
      <c r="H212" s="82">
        <v>48</v>
      </c>
      <c r="I212" s="83">
        <v>0.6</v>
      </c>
      <c r="J212" s="84">
        <v>3.8</v>
      </c>
      <c r="K212" s="84">
        <v>2.9</v>
      </c>
      <c r="L212" s="42"/>
    </row>
    <row r="213" spans="1:12" ht="16.2" thickBot="1" x14ac:dyDescent="0.35">
      <c r="A213" s="23"/>
      <c r="B213" s="15"/>
      <c r="C213" s="11"/>
      <c r="D213" s="7" t="s">
        <v>27</v>
      </c>
      <c r="E213" s="86" t="s">
        <v>51</v>
      </c>
      <c r="F213" s="87" t="s">
        <v>52</v>
      </c>
      <c r="G213" s="88"/>
      <c r="H213" s="89">
        <v>122</v>
      </c>
      <c r="I213" s="90">
        <v>4.5</v>
      </c>
      <c r="J213" s="91">
        <v>3.1</v>
      </c>
      <c r="K213" s="91">
        <v>17.5</v>
      </c>
      <c r="L213" s="42"/>
    </row>
    <row r="214" spans="1:12" ht="16.2" thickBot="1" x14ac:dyDescent="0.35">
      <c r="A214" s="23"/>
      <c r="B214" s="15"/>
      <c r="C214" s="11"/>
      <c r="D214" s="7" t="s">
        <v>28</v>
      </c>
      <c r="E214" s="86" t="s">
        <v>45</v>
      </c>
      <c r="F214" s="92" t="s">
        <v>100</v>
      </c>
      <c r="G214" s="93"/>
      <c r="H214" s="89">
        <v>245</v>
      </c>
      <c r="I214" s="90">
        <v>17.3</v>
      </c>
      <c r="J214" s="91">
        <v>18.100000000000001</v>
      </c>
      <c r="K214" s="91">
        <v>3.2</v>
      </c>
      <c r="L214" s="42"/>
    </row>
    <row r="215" spans="1:12" ht="16.2" thickBot="1" x14ac:dyDescent="0.35">
      <c r="A215" s="23"/>
      <c r="B215" s="15"/>
      <c r="C215" s="11"/>
      <c r="D215" s="7" t="s">
        <v>29</v>
      </c>
      <c r="E215" s="86" t="s">
        <v>54</v>
      </c>
      <c r="F215" s="92">
        <v>200</v>
      </c>
      <c r="G215" s="93"/>
      <c r="H215" s="89">
        <v>180</v>
      </c>
      <c r="I215" s="90">
        <v>3.5</v>
      </c>
      <c r="J215" s="91">
        <v>3.9</v>
      </c>
      <c r="K215" s="91">
        <v>26.6</v>
      </c>
      <c r="L215" s="42"/>
    </row>
    <row r="216" spans="1:12" ht="16.2" thickBot="1" x14ac:dyDescent="0.35">
      <c r="A216" s="23"/>
      <c r="B216" s="15"/>
      <c r="C216" s="11"/>
      <c r="D216" s="7" t="s">
        <v>30</v>
      </c>
      <c r="E216" s="86" t="s">
        <v>56</v>
      </c>
      <c r="F216" s="92">
        <v>200</v>
      </c>
      <c r="G216" s="93"/>
      <c r="H216" s="89">
        <v>121</v>
      </c>
      <c r="I216" s="90">
        <v>0.5</v>
      </c>
      <c r="J216" s="91">
        <v>0.1</v>
      </c>
      <c r="K216" s="91">
        <v>31.2</v>
      </c>
      <c r="L216" s="42"/>
    </row>
    <row r="217" spans="1:12" ht="16.2" thickBot="1" x14ac:dyDescent="0.35">
      <c r="A217" s="23"/>
      <c r="B217" s="15"/>
      <c r="C217" s="11"/>
      <c r="D217" s="7" t="s">
        <v>61</v>
      </c>
      <c r="E217" s="86" t="s">
        <v>57</v>
      </c>
      <c r="F217" s="92" t="s">
        <v>58</v>
      </c>
      <c r="G217" s="93"/>
      <c r="H217" s="89">
        <v>90</v>
      </c>
      <c r="I217" s="94">
        <v>4.2</v>
      </c>
      <c r="J217" s="95">
        <v>2</v>
      </c>
      <c r="K217" s="95">
        <v>14.6</v>
      </c>
      <c r="L217" s="42"/>
    </row>
    <row r="218" spans="1:12" ht="16.2" thickBot="1" x14ac:dyDescent="0.35">
      <c r="A218" s="23"/>
      <c r="B218" s="15"/>
      <c r="C218" s="11"/>
      <c r="D218" s="7"/>
      <c r="E218" s="96" t="s">
        <v>59</v>
      </c>
      <c r="F218" s="92">
        <v>150</v>
      </c>
      <c r="G218" s="93"/>
      <c r="H218" s="89">
        <v>52</v>
      </c>
      <c r="I218" s="97">
        <v>0.4</v>
      </c>
      <c r="J218" s="87">
        <v>0.4</v>
      </c>
      <c r="K218" s="87">
        <v>9.8000000000000007</v>
      </c>
      <c r="L218" s="42"/>
    </row>
    <row r="219" spans="1:12" ht="14.4" x14ac:dyDescent="0.3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3"/>
      <c r="B220" s="15"/>
      <c r="C220" s="11"/>
      <c r="D220" s="6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SUM(F212:F220)</f>
        <v>630</v>
      </c>
      <c r="G221" s="19">
        <f t="shared" ref="G221:J221" si="62">SUM(G212:G220)</f>
        <v>0</v>
      </c>
      <c r="H221" s="19">
        <f t="shared" si="62"/>
        <v>858</v>
      </c>
      <c r="I221" s="19">
        <f t="shared" si="62"/>
        <v>30.999999999999996</v>
      </c>
      <c r="J221" s="19">
        <f t="shared" si="62"/>
        <v>31.4</v>
      </c>
      <c r="K221" s="25"/>
      <c r="L221" s="19">
        <v>115</v>
      </c>
    </row>
    <row r="222" spans="1:12" ht="15" thickBot="1" x14ac:dyDescent="0.3">
      <c r="A222" s="29">
        <f>A203</f>
        <v>1</v>
      </c>
      <c r="B222" s="30">
        <f>B203</f>
        <v>1</v>
      </c>
      <c r="C222" s="116" t="s">
        <v>4</v>
      </c>
      <c r="D222" s="117"/>
      <c r="E222" s="31"/>
      <c r="F222" s="32">
        <f>F211+F221</f>
        <v>630</v>
      </c>
      <c r="G222" s="32">
        <f t="shared" ref="G222:J222" si="63">G211+G221</f>
        <v>0</v>
      </c>
      <c r="H222" s="32">
        <f t="shared" si="63"/>
        <v>858</v>
      </c>
      <c r="I222" s="32">
        <f t="shared" si="63"/>
        <v>30.999999999999996</v>
      </c>
      <c r="J222" s="32">
        <f t="shared" si="63"/>
        <v>31.4</v>
      </c>
      <c r="K222" s="32"/>
      <c r="L222" s="32">
        <f t="shared" ref="L222" si="64">L211+L221</f>
        <v>115</v>
      </c>
    </row>
    <row r="223" spans="1:12" ht="14.4" x14ac:dyDescent="0.3">
      <c r="A223" s="14">
        <v>1</v>
      </c>
      <c r="B223" s="15">
        <v>2</v>
      </c>
      <c r="C223" s="22" t="s">
        <v>20</v>
      </c>
      <c r="D223" s="5" t="s">
        <v>21</v>
      </c>
      <c r="E223" s="38"/>
      <c r="F223" s="39"/>
      <c r="G223" s="38"/>
      <c r="H223" s="38"/>
      <c r="I223" s="38"/>
      <c r="J223" s="38"/>
      <c r="K223" s="71"/>
      <c r="L223" s="38"/>
    </row>
    <row r="224" spans="1:12" ht="14.4" x14ac:dyDescent="0.3">
      <c r="A224" s="14"/>
      <c r="B224" s="15"/>
      <c r="C224" s="11"/>
      <c r="D224" s="6" t="s">
        <v>21</v>
      </c>
      <c r="E224" s="41"/>
      <c r="F224" s="42"/>
      <c r="G224" s="41"/>
      <c r="H224" s="41"/>
      <c r="I224" s="41"/>
      <c r="J224" s="41"/>
      <c r="K224" s="72"/>
      <c r="L224" s="41"/>
    </row>
    <row r="225" spans="1:12" ht="14.4" x14ac:dyDescent="0.3">
      <c r="A225" s="14"/>
      <c r="B225" s="15"/>
      <c r="C225" s="11"/>
      <c r="D225" s="7" t="s">
        <v>22</v>
      </c>
      <c r="E225" s="41"/>
      <c r="F225" s="42"/>
      <c r="G225" s="41"/>
      <c r="H225" s="41"/>
      <c r="I225" s="41"/>
      <c r="J225" s="41"/>
      <c r="K225" s="72"/>
      <c r="L225" s="41"/>
    </row>
    <row r="226" spans="1:12" ht="14.4" x14ac:dyDescent="0.3">
      <c r="A226" s="14"/>
      <c r="B226" s="15"/>
      <c r="C226" s="11"/>
      <c r="D226" s="7" t="s">
        <v>23</v>
      </c>
      <c r="E226" s="41"/>
      <c r="F226" s="42"/>
      <c r="G226" s="41"/>
      <c r="H226" s="41"/>
      <c r="I226" s="41"/>
      <c r="J226" s="41"/>
      <c r="K226" s="72"/>
      <c r="L226" s="41"/>
    </row>
    <row r="227" spans="1:12" ht="14.4" x14ac:dyDescent="0.3">
      <c r="A227" s="14"/>
      <c r="B227" s="15"/>
      <c r="C227" s="11"/>
      <c r="D227" s="7" t="s">
        <v>24</v>
      </c>
      <c r="E227" s="41"/>
      <c r="F227" s="42"/>
      <c r="G227" s="41"/>
      <c r="H227" s="41"/>
      <c r="I227" s="41"/>
      <c r="J227" s="41"/>
      <c r="K227" s="72"/>
      <c r="L227" s="41"/>
    </row>
    <row r="228" spans="1:12" ht="14.4" x14ac:dyDescent="0.3">
      <c r="A228" s="14"/>
      <c r="B228" s="15"/>
      <c r="C228" s="11"/>
      <c r="D228" s="6" t="s">
        <v>23</v>
      </c>
      <c r="E228" s="41"/>
      <c r="F228" s="42"/>
      <c r="G228" s="41"/>
      <c r="H228" s="41"/>
      <c r="I228" s="41"/>
      <c r="J228" s="41"/>
      <c r="K228" s="72"/>
      <c r="L228" s="41"/>
    </row>
    <row r="229" spans="1:12" ht="14.4" x14ac:dyDescent="0.3">
      <c r="A229" s="14"/>
      <c r="B229" s="15"/>
      <c r="C229" s="11"/>
      <c r="D229" s="6" t="s">
        <v>26</v>
      </c>
      <c r="E229" s="41"/>
      <c r="F229" s="42"/>
      <c r="G229" s="41"/>
      <c r="H229" s="41"/>
      <c r="I229" s="41"/>
      <c r="J229" s="41"/>
      <c r="K229" s="72"/>
      <c r="L229" s="41"/>
    </row>
    <row r="230" spans="1:12" ht="14.4" x14ac:dyDescent="0.3">
      <c r="A230" s="14"/>
      <c r="B230" s="15"/>
      <c r="C230" s="11"/>
      <c r="D230" s="6" t="s">
        <v>30</v>
      </c>
      <c r="E230" s="41"/>
      <c r="F230" s="42"/>
      <c r="G230" s="77"/>
      <c r="H230" s="77"/>
      <c r="I230" s="79"/>
      <c r="J230" s="77"/>
      <c r="K230" s="72"/>
      <c r="L230" s="41"/>
    </row>
    <row r="231" spans="1:12" ht="14.4" x14ac:dyDescent="0.3">
      <c r="A231" s="16"/>
      <c r="B231" s="17"/>
      <c r="C231" s="8"/>
      <c r="D231" s="18" t="s">
        <v>33</v>
      </c>
      <c r="E231" s="9"/>
      <c r="F231" s="19"/>
      <c r="G231" s="19"/>
      <c r="H231" s="19"/>
      <c r="I231" s="19"/>
      <c r="J231" s="19"/>
      <c r="K231" s="25"/>
      <c r="L231" s="19"/>
    </row>
    <row r="232" spans="1:12" ht="15" thickBot="1" x14ac:dyDescent="0.35">
      <c r="A232" s="13">
        <f>A223</f>
        <v>1</v>
      </c>
      <c r="B232" s="13">
        <f>B223</f>
        <v>2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6.2" thickBot="1" x14ac:dyDescent="0.35">
      <c r="A233" s="14"/>
      <c r="B233" s="15"/>
      <c r="C233" s="11"/>
      <c r="D233" s="7" t="s">
        <v>27</v>
      </c>
      <c r="E233" s="98" t="s">
        <v>62</v>
      </c>
      <c r="F233" s="94" t="s">
        <v>63</v>
      </c>
      <c r="G233" s="88"/>
      <c r="H233" s="94">
        <v>97</v>
      </c>
      <c r="I233" s="94">
        <v>1.7</v>
      </c>
      <c r="J233" s="95">
        <v>5</v>
      </c>
      <c r="K233" s="95">
        <v>11.6</v>
      </c>
      <c r="L233" s="42"/>
    </row>
    <row r="234" spans="1:12" ht="15" thickBot="1" x14ac:dyDescent="0.35">
      <c r="A234" s="14"/>
      <c r="B234" s="15"/>
      <c r="C234" s="11"/>
      <c r="D234" s="7" t="s">
        <v>28</v>
      </c>
      <c r="E234" s="86" t="s">
        <v>64</v>
      </c>
      <c r="F234" s="90">
        <v>120</v>
      </c>
      <c r="G234" s="93"/>
      <c r="H234" s="90">
        <v>174</v>
      </c>
      <c r="I234" s="90">
        <v>15</v>
      </c>
      <c r="J234" s="91">
        <v>12.6</v>
      </c>
      <c r="K234" s="91">
        <v>0.2</v>
      </c>
      <c r="L234" s="42"/>
    </row>
    <row r="235" spans="1:12" ht="15" thickBot="1" x14ac:dyDescent="0.35">
      <c r="A235" s="14"/>
      <c r="B235" s="15"/>
      <c r="C235" s="11"/>
      <c r="D235" s="7" t="s">
        <v>29</v>
      </c>
      <c r="E235" s="86" t="s">
        <v>65</v>
      </c>
      <c r="F235" s="90">
        <v>200</v>
      </c>
      <c r="G235" s="93"/>
      <c r="H235" s="90">
        <v>230</v>
      </c>
      <c r="I235" s="90">
        <v>6.6</v>
      </c>
      <c r="J235" s="91">
        <v>4.7</v>
      </c>
      <c r="K235" s="91">
        <v>39.4</v>
      </c>
      <c r="L235" s="42"/>
    </row>
    <row r="236" spans="1:12" ht="15" thickBot="1" x14ac:dyDescent="0.35">
      <c r="A236" s="14"/>
      <c r="B236" s="15"/>
      <c r="C236" s="11"/>
      <c r="D236" s="7" t="s">
        <v>30</v>
      </c>
      <c r="E236" s="86" t="s">
        <v>66</v>
      </c>
      <c r="F236" s="90">
        <v>200</v>
      </c>
      <c r="G236" s="93"/>
      <c r="H236" s="90">
        <v>76</v>
      </c>
      <c r="I236" s="90">
        <v>0</v>
      </c>
      <c r="J236" s="91">
        <v>0</v>
      </c>
      <c r="K236" s="91">
        <v>20</v>
      </c>
      <c r="L236" s="42"/>
    </row>
    <row r="237" spans="1:12" ht="16.2" thickBot="1" x14ac:dyDescent="0.35">
      <c r="A237" s="14"/>
      <c r="B237" s="15"/>
      <c r="C237" s="11"/>
      <c r="D237" s="7" t="s">
        <v>61</v>
      </c>
      <c r="E237" s="86" t="s">
        <v>67</v>
      </c>
      <c r="F237" s="92" t="s">
        <v>58</v>
      </c>
      <c r="G237" s="93"/>
      <c r="H237" s="99">
        <v>90</v>
      </c>
      <c r="I237" s="100">
        <v>4.2</v>
      </c>
      <c r="J237" s="92">
        <v>2</v>
      </c>
      <c r="K237" s="92">
        <v>14.6</v>
      </c>
      <c r="L237" s="42"/>
    </row>
    <row r="238" spans="1:12" ht="16.2" thickBot="1" x14ac:dyDescent="0.35">
      <c r="A238" s="14"/>
      <c r="B238" s="15"/>
      <c r="C238" s="11"/>
      <c r="D238" s="7"/>
      <c r="E238" s="96" t="s">
        <v>68</v>
      </c>
      <c r="F238" s="92">
        <v>60</v>
      </c>
      <c r="G238" s="101"/>
      <c r="H238" s="89">
        <v>96</v>
      </c>
      <c r="I238" s="102">
        <v>12.3</v>
      </c>
      <c r="J238" s="102">
        <v>5.0999999999999996</v>
      </c>
      <c r="K238" s="103">
        <v>3</v>
      </c>
      <c r="L238" s="42"/>
    </row>
    <row r="239" spans="1:12" ht="14.4" x14ac:dyDescent="0.3">
      <c r="A239" s="14"/>
      <c r="B239" s="15"/>
      <c r="C239" s="11"/>
      <c r="D239" s="6"/>
      <c r="E239" s="41"/>
      <c r="F239" s="42"/>
      <c r="G239" s="42"/>
      <c r="H239" s="42"/>
      <c r="I239" s="42"/>
      <c r="J239" s="42"/>
      <c r="K239" s="43"/>
      <c r="L239" s="42"/>
    </row>
    <row r="240" spans="1:12" ht="14.4" x14ac:dyDescent="0.3">
      <c r="A240" s="14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4.4" x14ac:dyDescent="0.3">
      <c r="A241" s="16"/>
      <c r="B241" s="17"/>
      <c r="C241" s="8"/>
      <c r="D241" s="18" t="s">
        <v>33</v>
      </c>
      <c r="E241" s="9"/>
      <c r="F241" s="19">
        <f>SUM(F232:F240)</f>
        <v>580</v>
      </c>
      <c r="G241" s="19">
        <f t="shared" ref="G241:J241" si="65">SUM(G232:G240)</f>
        <v>0</v>
      </c>
      <c r="H241" s="19">
        <f t="shared" si="65"/>
        <v>763</v>
      </c>
      <c r="I241" s="19">
        <f t="shared" si="65"/>
        <v>39.799999999999997</v>
      </c>
      <c r="J241" s="19">
        <f t="shared" si="65"/>
        <v>29.4</v>
      </c>
      <c r="K241" s="25"/>
      <c r="L241" s="19">
        <v>115</v>
      </c>
    </row>
    <row r="242" spans="1:12" ht="15" thickBot="1" x14ac:dyDescent="0.3">
      <c r="A242" s="33">
        <f>A223</f>
        <v>1</v>
      </c>
      <c r="B242" s="33">
        <f>B223</f>
        <v>2</v>
      </c>
      <c r="C242" s="116" t="s">
        <v>4</v>
      </c>
      <c r="D242" s="117"/>
      <c r="E242" s="31"/>
      <c r="F242" s="32">
        <f>F231+F241</f>
        <v>580</v>
      </c>
      <c r="G242" s="32">
        <f t="shared" ref="G242:L242" si="66">G231+G241</f>
        <v>0</v>
      </c>
      <c r="H242" s="32">
        <f t="shared" si="66"/>
        <v>763</v>
      </c>
      <c r="I242" s="32">
        <f t="shared" si="66"/>
        <v>39.799999999999997</v>
      </c>
      <c r="J242" s="32">
        <f t="shared" si="66"/>
        <v>29.4</v>
      </c>
      <c r="K242" s="32"/>
      <c r="L242" s="32">
        <f t="shared" si="66"/>
        <v>115</v>
      </c>
    </row>
    <row r="243" spans="1:12" ht="14.4" x14ac:dyDescent="0.3">
      <c r="A243" s="20">
        <v>1</v>
      </c>
      <c r="B243" s="21">
        <v>3</v>
      </c>
      <c r="C243" s="22" t="s">
        <v>20</v>
      </c>
      <c r="D243" s="5" t="s">
        <v>21</v>
      </c>
      <c r="E243" s="38"/>
      <c r="F243" s="39"/>
      <c r="G243" s="38"/>
      <c r="H243" s="38"/>
      <c r="I243" s="38"/>
      <c r="J243" s="38"/>
      <c r="K243" s="71"/>
      <c r="L243" s="38"/>
    </row>
    <row r="244" spans="1:12" ht="14.4" x14ac:dyDescent="0.3">
      <c r="A244" s="23"/>
      <c r="B244" s="15"/>
      <c r="C244" s="11"/>
      <c r="D244" s="6"/>
      <c r="E244" s="41"/>
      <c r="F244" s="42"/>
      <c r="G244" s="41"/>
      <c r="H244" s="41"/>
      <c r="I244" s="41"/>
      <c r="J244" s="41"/>
      <c r="K244" s="72"/>
      <c r="L244" s="41"/>
    </row>
    <row r="245" spans="1:12" ht="14.4" x14ac:dyDescent="0.3">
      <c r="A245" s="23"/>
      <c r="B245" s="15"/>
      <c r="C245" s="11"/>
      <c r="D245" s="7" t="s">
        <v>22</v>
      </c>
      <c r="E245" s="41"/>
      <c r="F245" s="42"/>
      <c r="G245" s="41"/>
      <c r="H245" s="41"/>
      <c r="I245" s="41"/>
      <c r="J245" s="41"/>
      <c r="K245" s="72"/>
      <c r="L245" s="41"/>
    </row>
    <row r="246" spans="1:12" ht="14.4" x14ac:dyDescent="0.3">
      <c r="A246" s="23"/>
      <c r="B246" s="15"/>
      <c r="C246" s="11"/>
      <c r="D246" s="7" t="s">
        <v>23</v>
      </c>
      <c r="E246" s="41"/>
      <c r="F246" s="42"/>
      <c r="G246" s="41"/>
      <c r="H246" s="41"/>
      <c r="I246" s="41"/>
      <c r="J246" s="41"/>
      <c r="K246" s="72"/>
      <c r="L246" s="41"/>
    </row>
    <row r="247" spans="1:12" ht="14.4" x14ac:dyDescent="0.3">
      <c r="A247" s="23"/>
      <c r="B247" s="15"/>
      <c r="C247" s="11"/>
      <c r="D247" s="7" t="s">
        <v>24</v>
      </c>
      <c r="E247" s="41"/>
      <c r="F247" s="42"/>
      <c r="G247" s="41"/>
      <c r="H247" s="41"/>
      <c r="I247" s="41"/>
      <c r="J247" s="41"/>
      <c r="K247" s="72"/>
      <c r="L247" s="41"/>
    </row>
    <row r="248" spans="1:12" ht="14.4" x14ac:dyDescent="0.3">
      <c r="A248" s="23"/>
      <c r="B248" s="15"/>
      <c r="C248" s="11"/>
      <c r="D248" s="6" t="s">
        <v>23</v>
      </c>
      <c r="E248" s="41"/>
      <c r="F248" s="42"/>
      <c r="G248" s="41"/>
      <c r="H248" s="41"/>
      <c r="I248" s="41"/>
      <c r="J248" s="41"/>
      <c r="K248" s="72"/>
      <c r="L248" s="41"/>
    </row>
    <row r="249" spans="1:12" ht="14.4" x14ac:dyDescent="0.3">
      <c r="A249" s="23"/>
      <c r="B249" s="15"/>
      <c r="C249" s="11"/>
      <c r="D249" s="6"/>
      <c r="E249" s="41"/>
      <c r="F249" s="42"/>
      <c r="G249" s="42"/>
      <c r="H249" s="42"/>
      <c r="I249" s="42"/>
      <c r="J249" s="42"/>
      <c r="K249" s="43"/>
      <c r="L249" s="42"/>
    </row>
    <row r="250" spans="1:12" ht="15" thickBot="1" x14ac:dyDescent="0.35">
      <c r="A250" s="24"/>
      <c r="B250" s="17"/>
      <c r="C250" s="8"/>
      <c r="D250" s="18" t="s">
        <v>33</v>
      </c>
      <c r="E250" s="9"/>
      <c r="F250" s="19"/>
      <c r="G250" s="19"/>
      <c r="H250" s="19"/>
      <c r="I250" s="19"/>
      <c r="J250" s="19"/>
      <c r="K250" s="25"/>
      <c r="L250" s="19"/>
    </row>
    <row r="251" spans="1:12" ht="16.2" thickBot="1" x14ac:dyDescent="0.35">
      <c r="A251" s="26">
        <f>A243</f>
        <v>1</v>
      </c>
      <c r="B251" s="13">
        <f>B243</f>
        <v>3</v>
      </c>
      <c r="C251" s="10" t="s">
        <v>25</v>
      </c>
      <c r="D251" s="7" t="s">
        <v>26</v>
      </c>
      <c r="E251" s="98" t="s">
        <v>69</v>
      </c>
      <c r="F251" s="94">
        <v>80</v>
      </c>
      <c r="G251" s="104"/>
      <c r="H251" s="94">
        <v>72</v>
      </c>
      <c r="I251" s="94">
        <v>1.3</v>
      </c>
      <c r="J251" s="95">
        <v>3.6</v>
      </c>
      <c r="K251" s="95">
        <v>8.9</v>
      </c>
      <c r="L251" s="42"/>
    </row>
    <row r="252" spans="1:12" ht="16.2" thickBot="1" x14ac:dyDescent="0.35">
      <c r="A252" s="23"/>
      <c r="B252" s="15"/>
      <c r="C252" s="11"/>
      <c r="D252" s="7" t="s">
        <v>27</v>
      </c>
      <c r="E252" s="86" t="s">
        <v>70</v>
      </c>
      <c r="F252" s="90">
        <v>200</v>
      </c>
      <c r="G252" s="88"/>
      <c r="H252" s="90">
        <v>111</v>
      </c>
      <c r="I252" s="90">
        <v>2.7</v>
      </c>
      <c r="J252" s="91">
        <v>2.5</v>
      </c>
      <c r="K252" s="91">
        <v>18.8</v>
      </c>
      <c r="L252" s="42"/>
    </row>
    <row r="253" spans="1:12" ht="15" thickBot="1" x14ac:dyDescent="0.35">
      <c r="A253" s="23"/>
      <c r="B253" s="15"/>
      <c r="C253" s="11"/>
      <c r="D253" s="7" t="s">
        <v>28</v>
      </c>
      <c r="E253" s="86" t="s">
        <v>71</v>
      </c>
      <c r="F253" s="90" t="s">
        <v>99</v>
      </c>
      <c r="G253" s="93"/>
      <c r="H253" s="90">
        <v>197</v>
      </c>
      <c r="I253" s="90">
        <v>9.1999999999999993</v>
      </c>
      <c r="J253" s="91">
        <v>13</v>
      </c>
      <c r="K253" s="91">
        <v>10.7</v>
      </c>
      <c r="L253" s="42"/>
    </row>
    <row r="254" spans="1:12" ht="15" thickBot="1" x14ac:dyDescent="0.35">
      <c r="A254" s="23"/>
      <c r="B254" s="15"/>
      <c r="C254" s="11"/>
      <c r="D254" s="7" t="s">
        <v>29</v>
      </c>
      <c r="E254" s="86" t="s">
        <v>72</v>
      </c>
      <c r="F254" s="90" t="s">
        <v>55</v>
      </c>
      <c r="G254" s="93"/>
      <c r="H254" s="90">
        <v>210</v>
      </c>
      <c r="I254" s="90">
        <v>7.6</v>
      </c>
      <c r="J254" s="91">
        <v>5.6</v>
      </c>
      <c r="K254" s="91">
        <v>37.799999999999997</v>
      </c>
      <c r="L254" s="42"/>
    </row>
    <row r="255" spans="1:12" ht="15" thickBot="1" x14ac:dyDescent="0.35">
      <c r="A255" s="23"/>
      <c r="B255" s="15"/>
      <c r="C255" s="11"/>
      <c r="D255" s="7" t="s">
        <v>30</v>
      </c>
      <c r="E255" s="86" t="s">
        <v>46</v>
      </c>
      <c r="F255" s="90">
        <v>200</v>
      </c>
      <c r="G255" s="93"/>
      <c r="H255" s="90">
        <v>54</v>
      </c>
      <c r="I255" s="90">
        <v>0.1</v>
      </c>
      <c r="J255" s="91">
        <v>0.01</v>
      </c>
      <c r="K255" s="91">
        <v>14.1</v>
      </c>
      <c r="L255" s="42"/>
    </row>
    <row r="256" spans="1:12" ht="15" thickBot="1" x14ac:dyDescent="0.35">
      <c r="A256" s="23"/>
      <c r="B256" s="15"/>
      <c r="C256" s="11"/>
      <c r="D256" s="7" t="s">
        <v>61</v>
      </c>
      <c r="E256" s="86" t="s">
        <v>102</v>
      </c>
      <c r="F256" s="90" t="s">
        <v>58</v>
      </c>
      <c r="G256" s="93"/>
      <c r="H256" s="90">
        <v>90</v>
      </c>
      <c r="I256" s="90">
        <v>4.2</v>
      </c>
      <c r="J256" s="91">
        <v>2</v>
      </c>
      <c r="K256" s="91">
        <v>14.6</v>
      </c>
      <c r="L256" s="42"/>
    </row>
    <row r="257" spans="1:12" ht="15" thickBot="1" x14ac:dyDescent="0.35">
      <c r="A257" s="23"/>
      <c r="B257" s="15"/>
      <c r="C257" s="11"/>
      <c r="D257" s="7" t="s">
        <v>24</v>
      </c>
      <c r="E257" s="86" t="s">
        <v>76</v>
      </c>
      <c r="F257" s="90">
        <v>150</v>
      </c>
      <c r="G257" s="93"/>
      <c r="H257" s="90">
        <v>36</v>
      </c>
      <c r="I257" s="105" t="s">
        <v>77</v>
      </c>
      <c r="J257" s="91">
        <v>0.2</v>
      </c>
      <c r="K257" s="106" t="s">
        <v>78</v>
      </c>
      <c r="L257" s="42"/>
    </row>
    <row r="258" spans="1:12" ht="14.4" x14ac:dyDescent="0.3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42"/>
    </row>
    <row r="259" spans="1:12" ht="14.4" x14ac:dyDescent="0.3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4.4" x14ac:dyDescent="0.3">
      <c r="A260" s="24"/>
      <c r="B260" s="17"/>
      <c r="C260" s="8"/>
      <c r="D260" s="18" t="s">
        <v>33</v>
      </c>
      <c r="E260" s="9"/>
      <c r="F260" s="19">
        <f>SUM(F251:F259)</f>
        <v>630</v>
      </c>
      <c r="G260" s="19">
        <f t="shared" ref="G260:J260" si="67">SUM(G251:G259)</f>
        <v>0</v>
      </c>
      <c r="H260" s="19">
        <f t="shared" si="67"/>
        <v>770</v>
      </c>
      <c r="I260" s="19">
        <f t="shared" si="67"/>
        <v>25.099999999999998</v>
      </c>
      <c r="J260" s="19">
        <f t="shared" si="67"/>
        <v>26.910000000000004</v>
      </c>
      <c r="K260" s="25"/>
      <c r="L260" s="19">
        <v>115</v>
      </c>
    </row>
    <row r="261" spans="1:12" ht="15" thickBot="1" x14ac:dyDescent="0.3">
      <c r="A261" s="29">
        <f>A243</f>
        <v>1</v>
      </c>
      <c r="B261" s="30">
        <f>B243</f>
        <v>3</v>
      </c>
      <c r="C261" s="116" t="s">
        <v>4</v>
      </c>
      <c r="D261" s="117"/>
      <c r="E261" s="31"/>
      <c r="F261" s="32">
        <f>F250+F260</f>
        <v>630</v>
      </c>
      <c r="G261" s="32">
        <f t="shared" ref="G261:L261" si="68">G250+G260</f>
        <v>0</v>
      </c>
      <c r="H261" s="32">
        <f t="shared" si="68"/>
        <v>770</v>
      </c>
      <c r="I261" s="32">
        <f t="shared" si="68"/>
        <v>25.099999999999998</v>
      </c>
      <c r="J261" s="32">
        <f t="shared" si="68"/>
        <v>26.910000000000004</v>
      </c>
      <c r="K261" s="32"/>
      <c r="L261" s="32">
        <f t="shared" si="68"/>
        <v>115</v>
      </c>
    </row>
    <row r="262" spans="1:12" ht="14.4" x14ac:dyDescent="0.3">
      <c r="A262" s="20">
        <v>1</v>
      </c>
      <c r="B262" s="21">
        <v>4</v>
      </c>
      <c r="C262" s="22" t="s">
        <v>20</v>
      </c>
      <c r="D262" s="5" t="s">
        <v>21</v>
      </c>
      <c r="E262" s="38"/>
      <c r="F262" s="38"/>
      <c r="G262" s="38"/>
      <c r="H262" s="38"/>
      <c r="I262" s="38"/>
      <c r="J262" s="38"/>
      <c r="K262" s="71"/>
      <c r="L262" s="38"/>
    </row>
    <row r="263" spans="1:12" ht="14.4" x14ac:dyDescent="0.3">
      <c r="A263" s="23"/>
      <c r="B263" s="15"/>
      <c r="C263" s="11"/>
      <c r="D263" s="6" t="s">
        <v>21</v>
      </c>
      <c r="E263" s="41"/>
      <c r="F263" s="41"/>
      <c r="G263" s="41"/>
      <c r="H263" s="41"/>
      <c r="I263" s="41"/>
      <c r="J263" s="41"/>
      <c r="K263" s="72"/>
      <c r="L263" s="41"/>
    </row>
    <row r="264" spans="1:12" ht="14.4" x14ac:dyDescent="0.3">
      <c r="A264" s="23"/>
      <c r="B264" s="15"/>
      <c r="C264" s="11"/>
      <c r="D264" s="7" t="s">
        <v>22</v>
      </c>
      <c r="E264" s="41"/>
      <c r="F264" s="41"/>
      <c r="G264" s="41"/>
      <c r="H264" s="41"/>
      <c r="I264" s="41"/>
      <c r="J264" s="41"/>
      <c r="K264" s="72"/>
      <c r="L264" s="41"/>
    </row>
    <row r="265" spans="1:12" ht="14.4" x14ac:dyDescent="0.3">
      <c r="A265" s="23"/>
      <c r="B265" s="15"/>
      <c r="C265" s="11"/>
      <c r="D265" s="7" t="s">
        <v>23</v>
      </c>
      <c r="E265" s="41"/>
      <c r="F265" s="41"/>
      <c r="G265" s="73"/>
      <c r="H265" s="73"/>
      <c r="I265" s="73"/>
      <c r="J265" s="76"/>
      <c r="K265" s="72"/>
      <c r="L265" s="41"/>
    </row>
    <row r="266" spans="1:12" ht="14.4" x14ac:dyDescent="0.3">
      <c r="A266" s="23"/>
      <c r="B266" s="15"/>
      <c r="C266" s="11"/>
      <c r="D266" s="7" t="s">
        <v>24</v>
      </c>
      <c r="E266" s="41"/>
      <c r="F266" s="41"/>
      <c r="G266" s="41"/>
      <c r="H266" s="41"/>
      <c r="I266" s="41"/>
      <c r="J266" s="41"/>
      <c r="K266" s="72"/>
      <c r="L266" s="41"/>
    </row>
    <row r="267" spans="1:12" ht="14.4" x14ac:dyDescent="0.3">
      <c r="A267" s="23"/>
      <c r="B267" s="15"/>
      <c r="C267" s="11"/>
      <c r="D267" s="6" t="s">
        <v>23</v>
      </c>
      <c r="E267" s="41"/>
      <c r="F267" s="41"/>
      <c r="G267" s="41"/>
      <c r="H267" s="41"/>
      <c r="I267" s="41"/>
      <c r="J267" s="41"/>
      <c r="K267" s="72"/>
      <c r="L267" s="41"/>
    </row>
    <row r="268" spans="1:12" ht="14.4" x14ac:dyDescent="0.3">
      <c r="A268" s="23"/>
      <c r="B268" s="15"/>
      <c r="C268" s="11"/>
      <c r="D268" s="6" t="s">
        <v>42</v>
      </c>
      <c r="E268" s="41"/>
      <c r="F268" s="41"/>
      <c r="G268" s="41"/>
      <c r="H268" s="41"/>
      <c r="I268" s="41"/>
      <c r="J268" s="41"/>
      <c r="K268" s="72"/>
      <c r="L268" s="41"/>
    </row>
    <row r="269" spans="1:12" ht="14.4" x14ac:dyDescent="0.3">
      <c r="A269" s="23"/>
      <c r="B269" s="15"/>
      <c r="C269" s="11"/>
      <c r="D269" s="6" t="s">
        <v>30</v>
      </c>
      <c r="E269" s="41"/>
      <c r="F269" s="41"/>
      <c r="G269" s="41"/>
      <c r="H269" s="41"/>
      <c r="I269" s="41"/>
      <c r="J269" s="41"/>
      <c r="K269" s="72"/>
      <c r="L269" s="41"/>
    </row>
    <row r="270" spans="1:12" ht="14.4" x14ac:dyDescent="0.3">
      <c r="A270" s="24"/>
      <c r="B270" s="17"/>
      <c r="C270" s="8"/>
      <c r="D270" s="18" t="s">
        <v>33</v>
      </c>
      <c r="E270" s="9"/>
      <c r="F270" s="19"/>
      <c r="G270" s="19"/>
      <c r="H270" s="19"/>
      <c r="I270" s="19"/>
      <c r="J270" s="19"/>
      <c r="K270" s="25"/>
      <c r="L270" s="19"/>
    </row>
    <row r="271" spans="1:12" ht="15" thickBot="1" x14ac:dyDescent="0.35">
      <c r="A271" s="26">
        <f>A262</f>
        <v>1</v>
      </c>
      <c r="B271" s="13">
        <f>B262</f>
        <v>4</v>
      </c>
      <c r="C271" s="10" t="s">
        <v>25</v>
      </c>
      <c r="D271" s="7" t="s">
        <v>26</v>
      </c>
      <c r="E271" s="41"/>
      <c r="F271" s="42"/>
      <c r="G271" s="42"/>
      <c r="H271" s="42"/>
      <c r="I271" s="42"/>
      <c r="J271" s="42"/>
      <c r="K271" s="43"/>
      <c r="L271" s="42"/>
    </row>
    <row r="272" spans="1:12" ht="16.2" thickBot="1" x14ac:dyDescent="0.35">
      <c r="A272" s="23"/>
      <c r="B272" s="15"/>
      <c r="C272" s="11"/>
      <c r="D272" s="7" t="s">
        <v>27</v>
      </c>
      <c r="E272" s="98" t="s">
        <v>79</v>
      </c>
      <c r="F272" s="95">
        <v>200</v>
      </c>
      <c r="G272" s="88"/>
      <c r="H272" s="94">
        <v>112</v>
      </c>
      <c r="I272" s="94">
        <v>2.6</v>
      </c>
      <c r="J272" s="108">
        <v>2.5</v>
      </c>
      <c r="K272" s="95">
        <v>19.3</v>
      </c>
      <c r="L272" s="42"/>
    </row>
    <row r="273" spans="1:12" ht="15" thickBot="1" x14ac:dyDescent="0.35">
      <c r="A273" s="23"/>
      <c r="B273" s="15"/>
      <c r="C273" s="11"/>
      <c r="D273" s="7" t="s">
        <v>28</v>
      </c>
      <c r="E273" s="86" t="s">
        <v>80</v>
      </c>
      <c r="F273" s="91">
        <v>200</v>
      </c>
      <c r="G273" s="93"/>
      <c r="H273" s="90">
        <v>377</v>
      </c>
      <c r="I273" s="90">
        <v>17.100000000000001</v>
      </c>
      <c r="J273" s="109">
        <v>18.399999999999999</v>
      </c>
      <c r="K273" s="91">
        <v>28.4</v>
      </c>
      <c r="L273" s="42"/>
    </row>
    <row r="274" spans="1:12" ht="15" thickBot="1" x14ac:dyDescent="0.35">
      <c r="A274" s="23"/>
      <c r="B274" s="15"/>
      <c r="C274" s="11"/>
      <c r="D274" s="7" t="s">
        <v>29</v>
      </c>
      <c r="E274" s="41"/>
      <c r="F274" s="42"/>
      <c r="G274" s="42"/>
      <c r="H274" s="42"/>
      <c r="I274" s="42"/>
      <c r="J274" s="42"/>
      <c r="K274" s="43"/>
      <c r="L274" s="42"/>
    </row>
    <row r="275" spans="1:12" ht="15" thickBot="1" x14ac:dyDescent="0.35">
      <c r="A275" s="23"/>
      <c r="B275" s="15"/>
      <c r="C275" s="11"/>
      <c r="D275" s="7" t="s">
        <v>30</v>
      </c>
      <c r="E275" s="98" t="s">
        <v>56</v>
      </c>
      <c r="F275" s="95">
        <v>200</v>
      </c>
      <c r="G275" s="93"/>
      <c r="H275" s="94">
        <v>121</v>
      </c>
      <c r="I275" s="94">
        <v>0.5</v>
      </c>
      <c r="J275" s="108">
        <v>0.1</v>
      </c>
      <c r="K275" s="95">
        <v>31.2</v>
      </c>
      <c r="L275" s="42"/>
    </row>
    <row r="276" spans="1:12" ht="16.2" thickBot="1" x14ac:dyDescent="0.35">
      <c r="A276" s="23"/>
      <c r="B276" s="15"/>
      <c r="C276" s="11"/>
      <c r="D276" s="7" t="s">
        <v>31</v>
      </c>
      <c r="E276" s="86" t="s">
        <v>81</v>
      </c>
      <c r="F276" s="92">
        <v>30</v>
      </c>
      <c r="G276" s="93"/>
      <c r="H276" s="89">
        <v>45</v>
      </c>
      <c r="I276" s="94">
        <v>2.1</v>
      </c>
      <c r="J276" s="95">
        <v>1</v>
      </c>
      <c r="K276" s="95">
        <v>7.3</v>
      </c>
      <c r="L276" s="42"/>
    </row>
    <row r="277" spans="1:12" ht="16.2" thickBot="1" x14ac:dyDescent="0.35">
      <c r="A277" s="23"/>
      <c r="B277" s="15"/>
      <c r="C277" s="11"/>
      <c r="D277" s="7" t="s">
        <v>32</v>
      </c>
      <c r="E277" s="96" t="s">
        <v>40</v>
      </c>
      <c r="F277" s="92">
        <v>30</v>
      </c>
      <c r="G277" s="93"/>
      <c r="H277" s="89">
        <v>45</v>
      </c>
      <c r="I277" s="94">
        <v>2.1</v>
      </c>
      <c r="J277" s="95">
        <v>1</v>
      </c>
      <c r="K277" s="95">
        <v>7.3</v>
      </c>
      <c r="L277" s="42"/>
    </row>
    <row r="278" spans="1:12" ht="16.2" thickBot="1" x14ac:dyDescent="0.35">
      <c r="A278" s="23"/>
      <c r="B278" s="15"/>
      <c r="C278" s="11"/>
      <c r="D278" s="6"/>
      <c r="E278" s="96" t="s">
        <v>68</v>
      </c>
      <c r="F278" s="92">
        <v>60</v>
      </c>
      <c r="G278" s="101"/>
      <c r="H278" s="89">
        <v>96</v>
      </c>
      <c r="I278" s="102">
        <v>12.3</v>
      </c>
      <c r="J278" s="102">
        <v>5.0999999999999996</v>
      </c>
      <c r="K278" s="103">
        <v>3</v>
      </c>
      <c r="L278" s="42"/>
    </row>
    <row r="279" spans="1:12" ht="14.4" x14ac:dyDescent="0.3">
      <c r="A279" s="23"/>
      <c r="B279" s="15"/>
      <c r="C279" s="11"/>
      <c r="D279" s="6"/>
      <c r="E279" s="41"/>
      <c r="F279" s="42"/>
      <c r="G279" s="42"/>
      <c r="H279" s="42"/>
      <c r="I279" s="42"/>
      <c r="J279" s="42"/>
      <c r="K279" s="43"/>
      <c r="L279" s="42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SUM(F271:F279)</f>
        <v>720</v>
      </c>
      <c r="G280" s="19">
        <f t="shared" ref="G280:J280" si="69">SUM(G271:G279)</f>
        <v>0</v>
      </c>
      <c r="H280" s="19">
        <f t="shared" si="69"/>
        <v>796</v>
      </c>
      <c r="I280" s="19">
        <f t="shared" si="69"/>
        <v>36.700000000000003</v>
      </c>
      <c r="J280" s="19">
        <f t="shared" si="69"/>
        <v>28.1</v>
      </c>
      <c r="K280" s="25"/>
      <c r="L280" s="19">
        <v>115</v>
      </c>
    </row>
    <row r="281" spans="1:12" ht="15" thickBot="1" x14ac:dyDescent="0.3">
      <c r="A281" s="29">
        <f>A262</f>
        <v>1</v>
      </c>
      <c r="B281" s="30">
        <f>B262</f>
        <v>4</v>
      </c>
      <c r="C281" s="116" t="s">
        <v>4</v>
      </c>
      <c r="D281" s="117"/>
      <c r="E281" s="31"/>
      <c r="F281" s="32">
        <f>F270+F280</f>
        <v>720</v>
      </c>
      <c r="G281" s="32">
        <f t="shared" ref="G281:L281" si="70">G270+G280</f>
        <v>0</v>
      </c>
      <c r="H281" s="32">
        <f t="shared" si="70"/>
        <v>796</v>
      </c>
      <c r="I281" s="32">
        <f t="shared" si="70"/>
        <v>36.700000000000003</v>
      </c>
      <c r="J281" s="32">
        <f t="shared" si="70"/>
        <v>28.1</v>
      </c>
      <c r="K281" s="32"/>
      <c r="L281" s="32">
        <f t="shared" si="70"/>
        <v>115</v>
      </c>
    </row>
    <row r="282" spans="1:12" ht="14.4" x14ac:dyDescent="0.3">
      <c r="A282" s="20">
        <v>1</v>
      </c>
      <c r="B282" s="21">
        <v>5</v>
      </c>
      <c r="C282" s="22" t="s">
        <v>20</v>
      </c>
      <c r="D282" s="5" t="s">
        <v>21</v>
      </c>
      <c r="E282" s="38"/>
      <c r="F282" s="39"/>
      <c r="G282" s="38"/>
      <c r="H282" s="38"/>
      <c r="I282" s="38"/>
      <c r="J282" s="38"/>
      <c r="K282" s="71"/>
      <c r="L282" s="38"/>
    </row>
    <row r="283" spans="1:12" ht="14.4" x14ac:dyDescent="0.3">
      <c r="A283" s="23"/>
      <c r="B283" s="15"/>
      <c r="C283" s="11"/>
      <c r="D283" s="6"/>
      <c r="E283" s="41"/>
      <c r="F283" s="42"/>
      <c r="G283" s="41"/>
      <c r="H283" s="41"/>
      <c r="I283" s="41"/>
      <c r="J283" s="41"/>
      <c r="K283" s="72"/>
      <c r="L283" s="41"/>
    </row>
    <row r="284" spans="1:12" ht="14.4" x14ac:dyDescent="0.3">
      <c r="A284" s="23"/>
      <c r="B284" s="15"/>
      <c r="C284" s="11"/>
      <c r="D284" s="7" t="s">
        <v>22</v>
      </c>
      <c r="E284" s="41"/>
      <c r="F284" s="42"/>
      <c r="G284" s="41"/>
      <c r="H284" s="41"/>
      <c r="I284" s="41"/>
      <c r="J284" s="41"/>
      <c r="K284" s="72"/>
      <c r="L284" s="41"/>
    </row>
    <row r="285" spans="1:12" ht="14.4" x14ac:dyDescent="0.3">
      <c r="A285" s="23"/>
      <c r="B285" s="15"/>
      <c r="C285" s="11"/>
      <c r="D285" s="7" t="s">
        <v>23</v>
      </c>
      <c r="E285" s="41"/>
      <c r="F285" s="42"/>
      <c r="G285" s="41"/>
      <c r="H285" s="41"/>
      <c r="I285" s="41"/>
      <c r="J285" s="41"/>
      <c r="K285" s="72"/>
      <c r="L285" s="41"/>
    </row>
    <row r="286" spans="1:12" ht="14.4" x14ac:dyDescent="0.3">
      <c r="A286" s="23"/>
      <c r="B286" s="15"/>
      <c r="C286" s="11"/>
      <c r="D286" s="7" t="s">
        <v>24</v>
      </c>
      <c r="E286" s="41"/>
      <c r="F286" s="42"/>
      <c r="G286" s="41"/>
      <c r="H286" s="41"/>
      <c r="I286" s="41"/>
      <c r="J286" s="41"/>
      <c r="K286" s="72"/>
      <c r="L286" s="41"/>
    </row>
    <row r="287" spans="1:12" ht="14.4" x14ac:dyDescent="0.3">
      <c r="A287" s="23"/>
      <c r="B287" s="15"/>
      <c r="C287" s="11"/>
      <c r="D287" s="6" t="s">
        <v>44</v>
      </c>
      <c r="E287" s="41"/>
      <c r="F287" s="42"/>
      <c r="G287" s="41"/>
      <c r="H287" s="41"/>
      <c r="I287" s="41"/>
      <c r="J287" s="41"/>
      <c r="K287" s="72"/>
      <c r="L287" s="41"/>
    </row>
    <row r="288" spans="1:12" ht="14.4" x14ac:dyDescent="0.3">
      <c r="A288" s="23"/>
      <c r="B288" s="15"/>
      <c r="C288" s="11"/>
      <c r="D288" s="6"/>
      <c r="E288" s="41"/>
      <c r="F288" s="42"/>
      <c r="G288" s="41"/>
      <c r="H288" s="41"/>
      <c r="I288" s="41"/>
      <c r="J288" s="41"/>
      <c r="K288" s="72"/>
      <c r="L288" s="41"/>
    </row>
    <row r="289" spans="1:12" ht="15" thickBot="1" x14ac:dyDescent="0.35">
      <c r="A289" s="24"/>
      <c r="B289" s="17"/>
      <c r="C289" s="8"/>
      <c r="D289" s="18" t="s">
        <v>33</v>
      </c>
      <c r="E289" s="9"/>
      <c r="F289" s="19"/>
      <c r="G289" s="19"/>
      <c r="H289" s="19"/>
      <c r="I289" s="19"/>
      <c r="J289" s="19"/>
      <c r="K289" s="25"/>
      <c r="L289" s="19"/>
    </row>
    <row r="290" spans="1:12" ht="16.2" thickBot="1" x14ac:dyDescent="0.35">
      <c r="A290" s="26">
        <f>A282</f>
        <v>1</v>
      </c>
      <c r="B290" s="13">
        <f>B282</f>
        <v>5</v>
      </c>
      <c r="C290" s="10" t="s">
        <v>25</v>
      </c>
      <c r="D290" s="7" t="s">
        <v>26</v>
      </c>
      <c r="E290" s="98" t="s">
        <v>82</v>
      </c>
      <c r="F290" s="95">
        <v>80</v>
      </c>
      <c r="G290" s="104"/>
      <c r="H290" s="94">
        <v>86</v>
      </c>
      <c r="I290" s="94">
        <v>1.3</v>
      </c>
      <c r="J290" s="95">
        <v>6.7</v>
      </c>
      <c r="K290" s="95">
        <v>5.0999999999999996</v>
      </c>
      <c r="L290" s="42"/>
    </row>
    <row r="291" spans="1:12" ht="16.2" thickBot="1" x14ac:dyDescent="0.35">
      <c r="A291" s="23"/>
      <c r="B291" s="15"/>
      <c r="C291" s="11"/>
      <c r="D291" s="7" t="s">
        <v>27</v>
      </c>
      <c r="E291" s="98" t="s">
        <v>83</v>
      </c>
      <c r="F291" s="95" t="s">
        <v>103</v>
      </c>
      <c r="G291" s="88"/>
      <c r="H291" s="90">
        <v>95</v>
      </c>
      <c r="I291" s="90">
        <v>1.6</v>
      </c>
      <c r="J291" s="91">
        <v>2.1</v>
      </c>
      <c r="K291" s="91">
        <v>12.3</v>
      </c>
      <c r="L291" s="42"/>
    </row>
    <row r="292" spans="1:12" ht="15" thickBot="1" x14ac:dyDescent="0.35">
      <c r="A292" s="23"/>
      <c r="B292" s="15"/>
      <c r="C292" s="11"/>
      <c r="D292" s="7" t="s">
        <v>28</v>
      </c>
      <c r="E292" s="98" t="s">
        <v>84</v>
      </c>
      <c r="F292" s="95">
        <v>200</v>
      </c>
      <c r="G292" s="93"/>
      <c r="H292" s="90">
        <v>217</v>
      </c>
      <c r="I292" s="90">
        <v>12.4</v>
      </c>
      <c r="J292" s="91">
        <v>13.8</v>
      </c>
      <c r="K292" s="91">
        <v>10.5</v>
      </c>
      <c r="L292" s="42"/>
    </row>
    <row r="293" spans="1:12" ht="15" thickBot="1" x14ac:dyDescent="0.35">
      <c r="A293" s="23"/>
      <c r="B293" s="15"/>
      <c r="C293" s="11"/>
      <c r="D293" s="7" t="s">
        <v>29</v>
      </c>
      <c r="E293" s="41"/>
      <c r="F293" s="42"/>
      <c r="G293" s="42"/>
      <c r="H293" s="42"/>
      <c r="I293" s="42"/>
      <c r="J293" s="42"/>
      <c r="K293" s="43"/>
      <c r="L293" s="42"/>
    </row>
    <row r="294" spans="1:12" ht="16.2" thickBot="1" x14ac:dyDescent="0.35">
      <c r="A294" s="23"/>
      <c r="B294" s="15"/>
      <c r="C294" s="11"/>
      <c r="D294" s="7" t="s">
        <v>30</v>
      </c>
      <c r="E294" s="98" t="s">
        <v>66</v>
      </c>
      <c r="F294" s="95">
        <v>200</v>
      </c>
      <c r="G294" s="93"/>
      <c r="H294" s="89">
        <v>76</v>
      </c>
      <c r="I294" s="94">
        <v>0</v>
      </c>
      <c r="J294" s="95">
        <v>0</v>
      </c>
      <c r="K294" s="95">
        <v>20</v>
      </c>
      <c r="L294" s="42"/>
    </row>
    <row r="295" spans="1:12" ht="16.2" thickBot="1" x14ac:dyDescent="0.35">
      <c r="A295" s="23"/>
      <c r="B295" s="15"/>
      <c r="C295" s="11"/>
      <c r="D295" s="7" t="s">
        <v>61</v>
      </c>
      <c r="E295" s="86" t="s">
        <v>57</v>
      </c>
      <c r="F295" s="92" t="s">
        <v>58</v>
      </c>
      <c r="G295" s="93"/>
      <c r="H295" s="89">
        <v>90</v>
      </c>
      <c r="I295" s="94">
        <v>4.2</v>
      </c>
      <c r="J295" s="95">
        <v>2</v>
      </c>
      <c r="K295" s="95">
        <v>14.6</v>
      </c>
      <c r="L295" s="42"/>
    </row>
    <row r="296" spans="1:12" ht="16.2" thickBot="1" x14ac:dyDescent="0.35">
      <c r="A296" s="23"/>
      <c r="B296" s="15"/>
      <c r="C296" s="11"/>
      <c r="D296" s="7"/>
      <c r="E296" s="96" t="s">
        <v>85</v>
      </c>
      <c r="F296" s="92">
        <v>125</v>
      </c>
      <c r="G296" s="93"/>
      <c r="H296" s="89">
        <v>106</v>
      </c>
      <c r="I296" s="94">
        <v>7.33</v>
      </c>
      <c r="J296" s="95">
        <v>3</v>
      </c>
      <c r="K296" s="95">
        <v>12.29</v>
      </c>
      <c r="L296" s="42"/>
    </row>
    <row r="297" spans="1:12" ht="14.4" x14ac:dyDescent="0.3">
      <c r="A297" s="23"/>
      <c r="B297" s="15"/>
      <c r="C297" s="11"/>
      <c r="D297" s="6"/>
      <c r="E297" s="41"/>
      <c r="F297" s="42"/>
      <c r="G297" s="42"/>
      <c r="H297" s="42"/>
      <c r="I297" s="42"/>
      <c r="J297" s="42"/>
      <c r="K297" s="43"/>
      <c r="L297" s="42"/>
    </row>
    <row r="298" spans="1:12" ht="14.4" x14ac:dyDescent="0.3">
      <c r="A298" s="23"/>
      <c r="B298" s="15"/>
      <c r="C298" s="11"/>
      <c r="D298" s="6"/>
      <c r="E298" s="41"/>
      <c r="F298" s="42"/>
      <c r="G298" s="42"/>
      <c r="H298" s="42"/>
      <c r="I298" s="42"/>
      <c r="J298" s="42"/>
      <c r="K298" s="43"/>
      <c r="L298" s="42"/>
    </row>
    <row r="299" spans="1:12" ht="14.4" x14ac:dyDescent="0.3">
      <c r="A299" s="24"/>
      <c r="B299" s="17"/>
      <c r="C299" s="8"/>
      <c r="D299" s="18" t="s">
        <v>33</v>
      </c>
      <c r="E299" s="9"/>
      <c r="F299" s="19">
        <f>SUM(F290:F298)</f>
        <v>605</v>
      </c>
      <c r="G299" s="19">
        <f t="shared" ref="G299:J299" si="71">SUM(G290:G298)</f>
        <v>0</v>
      </c>
      <c r="H299" s="19">
        <f t="shared" si="71"/>
        <v>670</v>
      </c>
      <c r="I299" s="19">
        <f t="shared" si="71"/>
        <v>26.83</v>
      </c>
      <c r="J299" s="19">
        <f t="shared" si="71"/>
        <v>27.6</v>
      </c>
      <c r="K299" s="25"/>
      <c r="L299" s="19">
        <v>115</v>
      </c>
    </row>
    <row r="300" spans="1:12" ht="15" thickBot="1" x14ac:dyDescent="0.3">
      <c r="A300" s="29">
        <f>A282</f>
        <v>1</v>
      </c>
      <c r="B300" s="30">
        <f>B282</f>
        <v>5</v>
      </c>
      <c r="C300" s="116" t="s">
        <v>4</v>
      </c>
      <c r="D300" s="117"/>
      <c r="E300" s="31"/>
      <c r="F300" s="32">
        <f>F289+F299</f>
        <v>605</v>
      </c>
      <c r="G300" s="32">
        <f t="shared" ref="G300:L300" si="72">G289+G299</f>
        <v>0</v>
      </c>
      <c r="H300" s="32">
        <f t="shared" si="72"/>
        <v>670</v>
      </c>
      <c r="I300" s="32">
        <f t="shared" si="72"/>
        <v>26.83</v>
      </c>
      <c r="J300" s="32">
        <f t="shared" si="72"/>
        <v>27.6</v>
      </c>
      <c r="K300" s="32"/>
      <c r="L300" s="32">
        <f t="shared" si="72"/>
        <v>115</v>
      </c>
    </row>
    <row r="301" spans="1:12" ht="14.4" x14ac:dyDescent="0.3">
      <c r="A301" s="20">
        <v>2</v>
      </c>
      <c r="B301" s="21">
        <v>1</v>
      </c>
      <c r="C301" s="22" t="s">
        <v>20</v>
      </c>
      <c r="D301" s="5" t="s">
        <v>21</v>
      </c>
      <c r="E301" s="38"/>
      <c r="F301" s="39"/>
      <c r="G301" s="38"/>
      <c r="H301" s="38"/>
      <c r="I301" s="38"/>
      <c r="J301" s="38"/>
      <c r="K301" s="71"/>
      <c r="L301" s="38"/>
    </row>
    <row r="302" spans="1:12" ht="14.4" x14ac:dyDescent="0.3">
      <c r="A302" s="23"/>
      <c r="B302" s="15"/>
      <c r="C302" s="11"/>
      <c r="D302" s="6"/>
      <c r="E302" s="41"/>
      <c r="F302" s="42"/>
      <c r="G302" s="41"/>
      <c r="H302" s="41"/>
      <c r="I302" s="41"/>
      <c r="J302" s="41"/>
      <c r="K302" s="72"/>
      <c r="L302" s="41"/>
    </row>
    <row r="303" spans="1:12" ht="14.4" x14ac:dyDescent="0.3">
      <c r="A303" s="23"/>
      <c r="B303" s="15"/>
      <c r="C303" s="11"/>
      <c r="D303" s="7" t="s">
        <v>22</v>
      </c>
      <c r="E303" s="41"/>
      <c r="F303" s="42"/>
      <c r="G303" s="41"/>
      <c r="H303" s="41"/>
      <c r="I303" s="41"/>
      <c r="J303" s="41"/>
      <c r="K303" s="72"/>
      <c r="L303" s="41"/>
    </row>
    <row r="304" spans="1:12" ht="14.4" x14ac:dyDescent="0.3">
      <c r="A304" s="23"/>
      <c r="B304" s="15"/>
      <c r="C304" s="11"/>
      <c r="D304" s="7" t="s">
        <v>23</v>
      </c>
      <c r="E304" s="41"/>
      <c r="F304" s="42"/>
      <c r="G304" s="41"/>
      <c r="H304" s="41"/>
      <c r="I304" s="41"/>
      <c r="J304" s="41"/>
      <c r="K304" s="72"/>
      <c r="L304" s="41"/>
    </row>
    <row r="305" spans="1:12" ht="14.4" x14ac:dyDescent="0.3">
      <c r="A305" s="23"/>
      <c r="B305" s="15"/>
      <c r="C305" s="11"/>
      <c r="D305" s="7" t="s">
        <v>24</v>
      </c>
      <c r="E305" s="41"/>
      <c r="F305" s="42"/>
      <c r="G305" s="41"/>
      <c r="H305" s="41"/>
      <c r="I305" s="41"/>
      <c r="J305" s="41"/>
      <c r="K305" s="72"/>
      <c r="L305" s="41"/>
    </row>
    <row r="306" spans="1:12" ht="14.4" x14ac:dyDescent="0.3">
      <c r="A306" s="23"/>
      <c r="B306" s="15"/>
      <c r="C306" s="11"/>
      <c r="D306" s="6" t="s">
        <v>23</v>
      </c>
      <c r="E306" s="41"/>
      <c r="F306" s="42"/>
      <c r="G306" s="41"/>
      <c r="H306" s="41"/>
      <c r="I306" s="41"/>
      <c r="J306" s="41"/>
      <c r="K306" s="72"/>
      <c r="L306" s="41"/>
    </row>
    <row r="307" spans="1:12" ht="14.4" x14ac:dyDescent="0.3">
      <c r="A307" s="23"/>
      <c r="B307" s="15"/>
      <c r="C307" s="11"/>
      <c r="D307" s="6" t="s">
        <v>47</v>
      </c>
      <c r="E307" s="41"/>
      <c r="F307" s="42"/>
      <c r="G307" s="41"/>
      <c r="H307" s="41"/>
      <c r="I307" s="41"/>
      <c r="J307" s="41"/>
      <c r="K307" s="72"/>
      <c r="L307" s="41"/>
    </row>
    <row r="308" spans="1:12" ht="14.4" x14ac:dyDescent="0.3">
      <c r="A308" s="23"/>
      <c r="B308" s="15"/>
      <c r="C308" s="11"/>
      <c r="D308" s="6" t="s">
        <v>41</v>
      </c>
      <c r="E308" s="41"/>
      <c r="F308" s="42"/>
      <c r="G308" s="73"/>
      <c r="H308" s="73"/>
      <c r="I308" s="73"/>
      <c r="J308" s="41"/>
      <c r="K308" s="80"/>
      <c r="L308" s="41"/>
    </row>
    <row r="309" spans="1:12" ht="15" thickBot="1" x14ac:dyDescent="0.35">
      <c r="A309" s="24"/>
      <c r="B309" s="17"/>
      <c r="C309" s="8"/>
      <c r="D309" s="18" t="s">
        <v>33</v>
      </c>
      <c r="E309" s="9"/>
      <c r="F309" s="19"/>
      <c r="G309" s="19"/>
      <c r="H309" s="19"/>
      <c r="I309" s="19"/>
      <c r="J309" s="19"/>
      <c r="K309" s="25"/>
      <c r="L309" s="19"/>
    </row>
    <row r="310" spans="1:12" ht="16.2" thickBot="1" x14ac:dyDescent="0.35">
      <c r="A310" s="26">
        <f>A301</f>
        <v>2</v>
      </c>
      <c r="B310" s="13">
        <f>B301</f>
        <v>1</v>
      </c>
      <c r="C310" s="10" t="s">
        <v>25</v>
      </c>
      <c r="D310" s="7" t="s">
        <v>26</v>
      </c>
      <c r="E310" s="98" t="s">
        <v>69</v>
      </c>
      <c r="F310" s="94">
        <v>80</v>
      </c>
      <c r="G310" s="104"/>
      <c r="H310" s="94">
        <v>72</v>
      </c>
      <c r="I310" s="94">
        <v>1.3</v>
      </c>
      <c r="J310" s="95">
        <v>3.6</v>
      </c>
      <c r="K310" s="95">
        <v>8.9</v>
      </c>
      <c r="L310" s="42"/>
    </row>
    <row r="311" spans="1:12" ht="16.2" thickBot="1" x14ac:dyDescent="0.35">
      <c r="A311" s="23"/>
      <c r="B311" s="15"/>
      <c r="C311" s="11"/>
      <c r="D311" s="7" t="s">
        <v>27</v>
      </c>
      <c r="E311" s="107" t="s">
        <v>86</v>
      </c>
      <c r="F311" s="87">
        <v>250</v>
      </c>
      <c r="G311" s="88"/>
      <c r="H311" s="94">
        <v>107</v>
      </c>
      <c r="I311" s="97">
        <v>2.4</v>
      </c>
      <c r="J311" s="87">
        <v>2.5</v>
      </c>
      <c r="K311" s="87">
        <v>18.100000000000001</v>
      </c>
      <c r="L311" s="42"/>
    </row>
    <row r="312" spans="1:12" ht="16.2" thickBot="1" x14ac:dyDescent="0.35">
      <c r="A312" s="23"/>
      <c r="B312" s="15"/>
      <c r="C312" s="11"/>
      <c r="D312" s="7" t="s">
        <v>28</v>
      </c>
      <c r="E312" s="107" t="s">
        <v>87</v>
      </c>
      <c r="F312" s="87">
        <v>150</v>
      </c>
      <c r="G312" s="87"/>
      <c r="H312" s="87">
        <v>261</v>
      </c>
      <c r="I312" s="97">
        <v>15.8</v>
      </c>
      <c r="J312" s="87">
        <v>15.9</v>
      </c>
      <c r="K312" s="87">
        <v>13.5</v>
      </c>
      <c r="L312" s="42"/>
    </row>
    <row r="313" spans="1:12" ht="14.4" x14ac:dyDescent="0.3">
      <c r="A313" s="23"/>
      <c r="B313" s="15"/>
      <c r="C313" s="11"/>
      <c r="D313" s="7" t="s">
        <v>29</v>
      </c>
      <c r="E313" s="41"/>
      <c r="F313" s="42"/>
      <c r="G313" s="42"/>
      <c r="H313" s="42"/>
      <c r="I313" s="42"/>
      <c r="J313" s="42"/>
      <c r="K313" s="43"/>
      <c r="L313" s="42"/>
    </row>
    <row r="314" spans="1:12" ht="15" thickBot="1" x14ac:dyDescent="0.35">
      <c r="A314" s="23"/>
      <c r="B314" s="15"/>
      <c r="C314" s="11"/>
      <c r="D314" s="7" t="s">
        <v>30</v>
      </c>
      <c r="E314" s="86" t="s">
        <v>46</v>
      </c>
      <c r="F314" s="90">
        <v>200</v>
      </c>
      <c r="G314" s="93"/>
      <c r="H314" s="90">
        <v>54</v>
      </c>
      <c r="I314" s="90">
        <v>0.1</v>
      </c>
      <c r="J314" s="91">
        <v>0.01</v>
      </c>
      <c r="K314" s="91">
        <v>14.1</v>
      </c>
      <c r="L314" s="42"/>
    </row>
    <row r="315" spans="1:12" ht="15" thickBot="1" x14ac:dyDescent="0.35">
      <c r="A315" s="23"/>
      <c r="B315" s="15"/>
      <c r="C315" s="11"/>
      <c r="D315" s="7" t="s">
        <v>31</v>
      </c>
      <c r="E315" s="86" t="s">
        <v>43</v>
      </c>
      <c r="F315" s="90">
        <v>30</v>
      </c>
      <c r="G315" s="93"/>
      <c r="H315" s="90">
        <v>45</v>
      </c>
      <c r="I315" s="90">
        <v>2.1</v>
      </c>
      <c r="J315" s="91">
        <v>1</v>
      </c>
      <c r="K315" s="91">
        <v>7.3</v>
      </c>
      <c r="L315" s="42"/>
    </row>
    <row r="316" spans="1:12" ht="15" thickBot="1" x14ac:dyDescent="0.35">
      <c r="A316" s="23"/>
      <c r="B316" s="15"/>
      <c r="C316" s="11"/>
      <c r="D316" s="7" t="s">
        <v>32</v>
      </c>
      <c r="E316" s="86" t="s">
        <v>40</v>
      </c>
      <c r="F316" s="90">
        <v>30</v>
      </c>
      <c r="G316" s="93"/>
      <c r="H316" s="90">
        <v>45</v>
      </c>
      <c r="I316" s="105" t="s">
        <v>73</v>
      </c>
      <c r="J316" s="91" t="s">
        <v>74</v>
      </c>
      <c r="K316" s="106" t="s">
        <v>75</v>
      </c>
      <c r="L316" s="42"/>
    </row>
    <row r="317" spans="1:12" ht="16.2" thickBot="1" x14ac:dyDescent="0.35">
      <c r="A317" s="23"/>
      <c r="B317" s="15"/>
      <c r="C317" s="11"/>
      <c r="D317" s="6"/>
      <c r="E317" s="110" t="s">
        <v>88</v>
      </c>
      <c r="F317" s="87">
        <v>150</v>
      </c>
      <c r="G317" s="111"/>
      <c r="H317" s="112">
        <v>89</v>
      </c>
      <c r="I317" s="97">
        <v>1.5</v>
      </c>
      <c r="J317" s="87">
        <v>0.5</v>
      </c>
      <c r="K317" s="87">
        <v>21</v>
      </c>
      <c r="L317" s="42"/>
    </row>
    <row r="318" spans="1:12" ht="14.4" x14ac:dyDescent="0.3">
      <c r="A318" s="23"/>
      <c r="B318" s="15"/>
      <c r="C318" s="11"/>
      <c r="D318" s="6"/>
      <c r="E318" s="41"/>
      <c r="F318" s="42"/>
      <c r="G318" s="42"/>
      <c r="H318" s="42"/>
      <c r="I318" s="42"/>
      <c r="J318" s="42"/>
      <c r="K318" s="43"/>
      <c r="L318" s="42"/>
    </row>
    <row r="319" spans="1:12" ht="14.4" x14ac:dyDescent="0.3">
      <c r="A319" s="24"/>
      <c r="B319" s="17"/>
      <c r="C319" s="8"/>
      <c r="D319" s="18" t="s">
        <v>33</v>
      </c>
      <c r="E319" s="9"/>
      <c r="F319" s="19">
        <f>SUM(F310:F318)</f>
        <v>890</v>
      </c>
      <c r="G319" s="19">
        <f t="shared" ref="G319:J319" si="73">SUM(G310:G318)</f>
        <v>0</v>
      </c>
      <c r="H319" s="19">
        <f t="shared" si="73"/>
        <v>673</v>
      </c>
      <c r="I319" s="19">
        <f t="shared" si="73"/>
        <v>23.200000000000003</v>
      </c>
      <c r="J319" s="19">
        <f t="shared" si="73"/>
        <v>23.51</v>
      </c>
      <c r="K319" s="25"/>
      <c r="L319" s="19">
        <v>115</v>
      </c>
    </row>
    <row r="320" spans="1:12" ht="15" thickBot="1" x14ac:dyDescent="0.3">
      <c r="A320" s="29">
        <f>A301</f>
        <v>2</v>
      </c>
      <c r="B320" s="30">
        <f>B301</f>
        <v>1</v>
      </c>
      <c r="C320" s="116" t="s">
        <v>4</v>
      </c>
      <c r="D320" s="117"/>
      <c r="E320" s="31"/>
      <c r="F320" s="32">
        <f>F309+F319</f>
        <v>890</v>
      </c>
      <c r="G320" s="32">
        <f t="shared" ref="G320:L320" si="74">G309+G319</f>
        <v>0</v>
      </c>
      <c r="H320" s="32">
        <f t="shared" si="74"/>
        <v>673</v>
      </c>
      <c r="I320" s="32">
        <f t="shared" si="74"/>
        <v>23.200000000000003</v>
      </c>
      <c r="J320" s="32">
        <f t="shared" si="74"/>
        <v>23.51</v>
      </c>
      <c r="K320" s="32"/>
      <c r="L320" s="32">
        <f t="shared" si="74"/>
        <v>115</v>
      </c>
    </row>
    <row r="321" spans="1:12" ht="14.4" x14ac:dyDescent="0.3">
      <c r="A321" s="14">
        <v>2</v>
      </c>
      <c r="B321" s="15">
        <v>2</v>
      </c>
      <c r="C321" s="22" t="s">
        <v>20</v>
      </c>
      <c r="D321" s="5" t="s">
        <v>21</v>
      </c>
      <c r="E321" s="38"/>
      <c r="F321" s="39"/>
      <c r="G321" s="38"/>
      <c r="H321" s="38"/>
      <c r="I321" s="38"/>
      <c r="J321" s="38"/>
      <c r="K321" s="71"/>
      <c r="L321" s="38"/>
    </row>
    <row r="322" spans="1:12" ht="14.4" x14ac:dyDescent="0.3">
      <c r="A322" s="14"/>
      <c r="B322" s="15"/>
      <c r="C322" s="11"/>
      <c r="D322" s="6" t="s">
        <v>21</v>
      </c>
      <c r="E322" s="41"/>
      <c r="F322" s="42"/>
      <c r="G322" s="41"/>
      <c r="H322" s="41"/>
      <c r="I322" s="41"/>
      <c r="J322" s="41"/>
      <c r="K322" s="72"/>
      <c r="L322" s="41"/>
    </row>
    <row r="323" spans="1:12" ht="14.4" x14ac:dyDescent="0.3">
      <c r="A323" s="14"/>
      <c r="B323" s="15"/>
      <c r="C323" s="11"/>
      <c r="D323" s="7" t="s">
        <v>22</v>
      </c>
      <c r="E323" s="41"/>
      <c r="F323" s="42"/>
      <c r="G323" s="41"/>
      <c r="H323" s="41"/>
      <c r="I323" s="41"/>
      <c r="J323" s="41"/>
      <c r="K323" s="72"/>
      <c r="L323" s="41"/>
    </row>
    <row r="324" spans="1:12" ht="14.4" x14ac:dyDescent="0.3">
      <c r="A324" s="14"/>
      <c r="B324" s="15"/>
      <c r="C324" s="11"/>
      <c r="D324" s="7" t="s">
        <v>23</v>
      </c>
      <c r="E324" s="41"/>
      <c r="F324" s="42"/>
      <c r="G324" s="73"/>
      <c r="H324" s="73"/>
      <c r="I324" s="73"/>
      <c r="J324" s="76"/>
      <c r="K324" s="72"/>
      <c r="L324" s="41"/>
    </row>
    <row r="325" spans="1:12" ht="14.4" x14ac:dyDescent="0.3">
      <c r="A325" s="14"/>
      <c r="B325" s="15"/>
      <c r="C325" s="11"/>
      <c r="D325" s="7" t="s">
        <v>24</v>
      </c>
      <c r="E325" s="41"/>
      <c r="F325" s="42"/>
      <c r="G325" s="41"/>
      <c r="H325" s="41"/>
      <c r="I325" s="41"/>
      <c r="J325" s="41"/>
      <c r="K325" s="72"/>
      <c r="L325" s="41"/>
    </row>
    <row r="326" spans="1:12" ht="14.4" x14ac:dyDescent="0.3">
      <c r="A326" s="14"/>
      <c r="B326" s="15"/>
      <c r="C326" s="11"/>
      <c r="D326" s="6" t="s">
        <v>23</v>
      </c>
      <c r="E326" s="41"/>
      <c r="F326" s="42"/>
      <c r="G326" s="41"/>
      <c r="H326" s="41"/>
      <c r="I326" s="41"/>
      <c r="J326" s="41"/>
      <c r="K326" s="72"/>
      <c r="L326" s="41"/>
    </row>
    <row r="327" spans="1:12" ht="14.4" x14ac:dyDescent="0.3">
      <c r="A327" s="14"/>
      <c r="B327" s="15"/>
      <c r="C327" s="11"/>
      <c r="D327" s="6" t="s">
        <v>30</v>
      </c>
      <c r="E327" s="41"/>
      <c r="F327" s="42"/>
      <c r="G327" s="41"/>
      <c r="H327" s="41"/>
      <c r="I327" s="41"/>
      <c r="J327" s="41"/>
      <c r="K327" s="72"/>
      <c r="L327" s="41"/>
    </row>
    <row r="328" spans="1:12" ht="14.4" x14ac:dyDescent="0.3">
      <c r="A328" s="16"/>
      <c r="B328" s="17"/>
      <c r="C328" s="8"/>
      <c r="D328" s="18" t="s">
        <v>33</v>
      </c>
      <c r="E328" s="9"/>
      <c r="F328" s="19"/>
      <c r="G328" s="19"/>
      <c r="H328" s="19"/>
      <c r="I328" s="19"/>
      <c r="J328" s="19"/>
      <c r="K328" s="25"/>
      <c r="L328" s="19"/>
    </row>
    <row r="329" spans="1:12" ht="15" thickBot="1" x14ac:dyDescent="0.35">
      <c r="A329" s="13">
        <f>A321</f>
        <v>2</v>
      </c>
      <c r="B329" s="13">
        <f>B321</f>
        <v>2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6.2" thickBot="1" x14ac:dyDescent="0.35">
      <c r="A330" s="14"/>
      <c r="B330" s="15"/>
      <c r="C330" s="11"/>
      <c r="D330" s="7" t="s">
        <v>27</v>
      </c>
      <c r="E330" s="98" t="s">
        <v>89</v>
      </c>
      <c r="F330" s="95" t="s">
        <v>63</v>
      </c>
      <c r="G330" s="88"/>
      <c r="H330" s="94">
        <v>72</v>
      </c>
      <c r="I330" s="94">
        <v>1.3</v>
      </c>
      <c r="J330" s="95">
        <v>4.3</v>
      </c>
      <c r="K330" s="113">
        <v>6.7</v>
      </c>
      <c r="L330" s="42"/>
    </row>
    <row r="331" spans="1:12" ht="15" thickBot="1" x14ac:dyDescent="0.35">
      <c r="A331" s="14"/>
      <c r="B331" s="15"/>
      <c r="C331" s="11"/>
      <c r="D331" s="7" t="s">
        <v>28</v>
      </c>
      <c r="E331" s="98" t="s">
        <v>90</v>
      </c>
      <c r="F331" s="95">
        <v>150</v>
      </c>
      <c r="G331" s="93"/>
      <c r="H331" s="90">
        <v>177</v>
      </c>
      <c r="I331" s="90">
        <v>12.7</v>
      </c>
      <c r="J331" s="114"/>
      <c r="K331" s="91">
        <v>12.2</v>
      </c>
      <c r="L331" s="42"/>
    </row>
    <row r="332" spans="1:12" ht="15" thickBot="1" x14ac:dyDescent="0.35">
      <c r="A332" s="14"/>
      <c r="B332" s="15"/>
      <c r="C332" s="11"/>
      <c r="D332" s="7" t="s">
        <v>29</v>
      </c>
      <c r="E332" s="98" t="s">
        <v>54</v>
      </c>
      <c r="F332" s="95" t="s">
        <v>55</v>
      </c>
      <c r="G332" s="93"/>
      <c r="H332" s="90">
        <v>180</v>
      </c>
      <c r="I332" s="90">
        <v>3.5</v>
      </c>
      <c r="J332" s="91">
        <v>3.9</v>
      </c>
      <c r="K332" s="91">
        <v>26.6</v>
      </c>
      <c r="L332" s="42"/>
    </row>
    <row r="333" spans="1:12" ht="15" thickBot="1" x14ac:dyDescent="0.35">
      <c r="A333" s="14"/>
      <c r="B333" s="15"/>
      <c r="C333" s="11"/>
      <c r="D333" s="7" t="s">
        <v>30</v>
      </c>
      <c r="E333" s="86" t="s">
        <v>56</v>
      </c>
      <c r="F333" s="91">
        <v>200</v>
      </c>
      <c r="G333" s="93"/>
      <c r="H333" s="90">
        <v>121</v>
      </c>
      <c r="I333" s="90">
        <v>0.5</v>
      </c>
      <c r="J333" s="91">
        <v>0.1</v>
      </c>
      <c r="K333" s="91">
        <v>31.2</v>
      </c>
      <c r="L333" s="42"/>
    </row>
    <row r="334" spans="1:12" ht="15" thickBot="1" x14ac:dyDescent="0.35">
      <c r="A334" s="14"/>
      <c r="B334" s="15"/>
      <c r="C334" s="11"/>
      <c r="D334" s="7" t="s">
        <v>31</v>
      </c>
      <c r="E334" s="86" t="s">
        <v>43</v>
      </c>
      <c r="F334" s="90">
        <v>30</v>
      </c>
      <c r="G334" s="93"/>
      <c r="H334" s="90">
        <v>45</v>
      </c>
      <c r="I334" s="90">
        <v>2.1</v>
      </c>
      <c r="J334" s="91">
        <v>1</v>
      </c>
      <c r="K334" s="91">
        <v>7.3</v>
      </c>
      <c r="L334" s="42"/>
    </row>
    <row r="335" spans="1:12" ht="15" thickBot="1" x14ac:dyDescent="0.35">
      <c r="A335" s="14"/>
      <c r="B335" s="15"/>
      <c r="C335" s="11"/>
      <c r="D335" s="7" t="s">
        <v>32</v>
      </c>
      <c r="E335" s="86" t="s">
        <v>40</v>
      </c>
      <c r="F335" s="90">
        <v>30</v>
      </c>
      <c r="G335" s="93"/>
      <c r="H335" s="90">
        <v>45</v>
      </c>
      <c r="I335" s="105" t="s">
        <v>73</v>
      </c>
      <c r="J335" s="91" t="s">
        <v>74</v>
      </c>
      <c r="K335" s="106" t="s">
        <v>75</v>
      </c>
      <c r="L335" s="42"/>
    </row>
    <row r="336" spans="1:12" ht="16.2" thickBot="1" x14ac:dyDescent="0.35">
      <c r="A336" s="14"/>
      <c r="B336" s="15"/>
      <c r="C336" s="11"/>
      <c r="D336" s="6"/>
      <c r="E336" s="96" t="s">
        <v>68</v>
      </c>
      <c r="F336" s="92">
        <v>90</v>
      </c>
      <c r="G336" s="101"/>
      <c r="H336" s="89">
        <v>96</v>
      </c>
      <c r="I336" s="102">
        <v>12.3</v>
      </c>
      <c r="J336" s="102">
        <v>5.0999999999999996</v>
      </c>
      <c r="K336" s="103">
        <v>3</v>
      </c>
      <c r="L336" s="42"/>
    </row>
    <row r="337" spans="1:12" ht="14.4" x14ac:dyDescent="0.3">
      <c r="A337" s="14"/>
      <c r="B337" s="15"/>
      <c r="C337" s="11"/>
      <c r="D337" s="6"/>
      <c r="E337" s="41"/>
      <c r="F337" s="42"/>
      <c r="G337" s="42"/>
      <c r="H337" s="42"/>
      <c r="I337" s="42"/>
      <c r="J337" s="42"/>
      <c r="K337" s="43"/>
      <c r="L337" s="42"/>
    </row>
    <row r="338" spans="1:12" ht="14.4" x14ac:dyDescent="0.3">
      <c r="A338" s="16"/>
      <c r="B338" s="17"/>
      <c r="C338" s="8"/>
      <c r="D338" s="18" t="s">
        <v>33</v>
      </c>
      <c r="E338" s="9"/>
      <c r="F338" s="19">
        <f>SUM(F329:F337)</f>
        <v>500</v>
      </c>
      <c r="G338" s="19">
        <f t="shared" ref="G338:J338" si="75">SUM(G329:G337)</f>
        <v>0</v>
      </c>
      <c r="H338" s="19">
        <f t="shared" si="75"/>
        <v>736</v>
      </c>
      <c r="I338" s="19">
        <f t="shared" si="75"/>
        <v>32.400000000000006</v>
      </c>
      <c r="J338" s="19">
        <f t="shared" si="75"/>
        <v>14.399999999999999</v>
      </c>
      <c r="K338" s="25"/>
      <c r="L338" s="19">
        <v>115</v>
      </c>
    </row>
    <row r="339" spans="1:12" ht="15" thickBot="1" x14ac:dyDescent="0.3">
      <c r="A339" s="33">
        <f>A321</f>
        <v>2</v>
      </c>
      <c r="B339" s="33">
        <f>B321</f>
        <v>2</v>
      </c>
      <c r="C339" s="116" t="s">
        <v>4</v>
      </c>
      <c r="D339" s="117"/>
      <c r="E339" s="31"/>
      <c r="F339" s="32">
        <f>F328+F338</f>
        <v>500</v>
      </c>
      <c r="G339" s="32">
        <f t="shared" ref="G339:L339" si="76">G328+G338</f>
        <v>0</v>
      </c>
      <c r="H339" s="32">
        <f t="shared" si="76"/>
        <v>736</v>
      </c>
      <c r="I339" s="32">
        <f t="shared" si="76"/>
        <v>32.400000000000006</v>
      </c>
      <c r="J339" s="32">
        <f t="shared" si="76"/>
        <v>14.399999999999999</v>
      </c>
      <c r="K339" s="32"/>
      <c r="L339" s="32">
        <f t="shared" si="76"/>
        <v>115</v>
      </c>
    </row>
    <row r="340" spans="1:12" ht="14.4" x14ac:dyDescent="0.3">
      <c r="A340" s="20">
        <v>2</v>
      </c>
      <c r="B340" s="21">
        <v>3</v>
      </c>
      <c r="C340" s="22" t="s">
        <v>20</v>
      </c>
      <c r="D340" s="5" t="s">
        <v>21</v>
      </c>
      <c r="E340" s="38"/>
      <c r="F340" s="39"/>
      <c r="G340" s="38"/>
      <c r="H340" s="38"/>
      <c r="I340" s="38"/>
      <c r="J340" s="38"/>
      <c r="K340" s="71"/>
      <c r="L340" s="38"/>
    </row>
    <row r="341" spans="1:12" ht="14.4" x14ac:dyDescent="0.3">
      <c r="A341" s="23"/>
      <c r="B341" s="15"/>
      <c r="C341" s="11"/>
      <c r="D341" s="6"/>
      <c r="E341" s="41"/>
      <c r="F341" s="42"/>
      <c r="G341" s="41"/>
      <c r="H341" s="41"/>
      <c r="I341" s="41"/>
      <c r="J341" s="41"/>
      <c r="K341" s="72"/>
      <c r="L341" s="41"/>
    </row>
    <row r="342" spans="1:12" ht="14.4" x14ac:dyDescent="0.3">
      <c r="A342" s="23"/>
      <c r="B342" s="15"/>
      <c r="C342" s="11"/>
      <c r="D342" s="7" t="s">
        <v>22</v>
      </c>
      <c r="E342" s="41"/>
      <c r="F342" s="42"/>
      <c r="G342" s="41"/>
      <c r="H342" s="41"/>
      <c r="I342" s="41"/>
      <c r="J342" s="41"/>
      <c r="K342" s="72"/>
      <c r="L342" s="41"/>
    </row>
    <row r="343" spans="1:12" ht="14.4" x14ac:dyDescent="0.3">
      <c r="A343" s="23"/>
      <c r="B343" s="15"/>
      <c r="C343" s="11"/>
      <c r="D343" s="7" t="s">
        <v>23</v>
      </c>
      <c r="E343" s="41"/>
      <c r="F343" s="42"/>
      <c r="G343" s="41"/>
      <c r="H343" s="41"/>
      <c r="I343" s="41"/>
      <c r="J343" s="41"/>
      <c r="K343" s="72"/>
      <c r="L343" s="41"/>
    </row>
    <row r="344" spans="1:12" ht="14.4" x14ac:dyDescent="0.3">
      <c r="A344" s="23"/>
      <c r="B344" s="15"/>
      <c r="C344" s="11"/>
      <c r="D344" s="7" t="s">
        <v>24</v>
      </c>
      <c r="E344" s="41"/>
      <c r="F344" s="42"/>
      <c r="G344" s="41"/>
      <c r="H344" s="41"/>
      <c r="I344" s="41"/>
      <c r="J344" s="41"/>
      <c r="K344" s="72"/>
      <c r="L344" s="41"/>
    </row>
    <row r="345" spans="1:12" ht="14.4" x14ac:dyDescent="0.3">
      <c r="A345" s="23"/>
      <c r="B345" s="15"/>
      <c r="C345" s="11"/>
      <c r="D345" s="6" t="s">
        <v>23</v>
      </c>
      <c r="E345" s="41"/>
      <c r="F345" s="42"/>
      <c r="G345" s="41"/>
      <c r="H345" s="41"/>
      <c r="I345" s="41"/>
      <c r="J345" s="41"/>
      <c r="K345" s="72"/>
      <c r="L345" s="41"/>
    </row>
    <row r="346" spans="1:12" ht="14.4" x14ac:dyDescent="0.3">
      <c r="A346" s="23"/>
      <c r="B346" s="15"/>
      <c r="C346" s="11"/>
      <c r="D346" s="6" t="s">
        <v>42</v>
      </c>
      <c r="E346" s="41"/>
      <c r="F346" s="42"/>
      <c r="G346" s="77"/>
      <c r="H346" s="77"/>
      <c r="I346" s="73"/>
      <c r="J346" s="78"/>
      <c r="K346" s="72"/>
      <c r="L346" s="41"/>
    </row>
    <row r="347" spans="1:12" ht="15" thickBot="1" x14ac:dyDescent="0.35">
      <c r="A347" s="24"/>
      <c r="B347" s="17"/>
      <c r="C347" s="8"/>
      <c r="D347" s="18" t="s">
        <v>33</v>
      </c>
      <c r="E347" s="9"/>
      <c r="F347" s="19"/>
      <c r="G347" s="19"/>
      <c r="H347" s="19"/>
      <c r="I347" s="19"/>
      <c r="J347" s="19"/>
      <c r="K347" s="25"/>
      <c r="L347" s="19"/>
    </row>
    <row r="348" spans="1:12" ht="16.2" thickBot="1" x14ac:dyDescent="0.35">
      <c r="A348" s="26">
        <f>A340</f>
        <v>2</v>
      </c>
      <c r="B348" s="13">
        <f>B340</f>
        <v>3</v>
      </c>
      <c r="C348" s="10" t="s">
        <v>25</v>
      </c>
      <c r="D348" s="7" t="s">
        <v>26</v>
      </c>
      <c r="E348" s="98" t="s">
        <v>82</v>
      </c>
      <c r="F348" s="95">
        <v>80</v>
      </c>
      <c r="G348" s="104"/>
      <c r="H348" s="94">
        <v>86</v>
      </c>
      <c r="I348" s="94">
        <v>1.3</v>
      </c>
      <c r="J348" s="95">
        <v>6.7</v>
      </c>
      <c r="K348" s="95">
        <v>5.0999999999999996</v>
      </c>
      <c r="L348" s="42"/>
    </row>
    <row r="349" spans="1:12" ht="16.2" thickBot="1" x14ac:dyDescent="0.35">
      <c r="A349" s="23"/>
      <c r="B349" s="15"/>
      <c r="C349" s="11"/>
      <c r="D349" s="7" t="s">
        <v>27</v>
      </c>
      <c r="E349" s="98" t="s">
        <v>91</v>
      </c>
      <c r="F349" s="95" t="s">
        <v>92</v>
      </c>
      <c r="G349" s="88"/>
      <c r="H349" s="90">
        <v>122</v>
      </c>
      <c r="I349" s="90">
        <v>4.5</v>
      </c>
      <c r="J349" s="91">
        <v>3.1</v>
      </c>
      <c r="K349" s="91">
        <v>17.5</v>
      </c>
      <c r="L349" s="42"/>
    </row>
    <row r="350" spans="1:12" ht="15" thickBot="1" x14ac:dyDescent="0.35">
      <c r="A350" s="23"/>
      <c r="B350" s="15"/>
      <c r="C350" s="11"/>
      <c r="D350" s="7" t="s">
        <v>28</v>
      </c>
      <c r="E350" s="86" t="s">
        <v>45</v>
      </c>
      <c r="F350" s="91" t="s">
        <v>53</v>
      </c>
      <c r="G350" s="93"/>
      <c r="H350" s="90">
        <v>245</v>
      </c>
      <c r="I350" s="90">
        <v>17.3</v>
      </c>
      <c r="J350" s="91">
        <v>18.100000000000001</v>
      </c>
      <c r="K350" s="91">
        <v>3.2</v>
      </c>
      <c r="L350" s="42"/>
    </row>
    <row r="351" spans="1:12" ht="15" thickBot="1" x14ac:dyDescent="0.35">
      <c r="A351" s="23"/>
      <c r="B351" s="15"/>
      <c r="C351" s="11"/>
      <c r="D351" s="7" t="s">
        <v>29</v>
      </c>
      <c r="E351" s="86" t="s">
        <v>93</v>
      </c>
      <c r="F351" s="91">
        <v>180</v>
      </c>
      <c r="G351" s="93"/>
      <c r="H351" s="90">
        <v>166</v>
      </c>
      <c r="I351" s="90">
        <v>3.7</v>
      </c>
      <c r="J351" s="91">
        <v>5.9</v>
      </c>
      <c r="K351" s="91">
        <v>24</v>
      </c>
      <c r="L351" s="42"/>
    </row>
    <row r="352" spans="1:12" ht="16.2" thickBot="1" x14ac:dyDescent="0.35">
      <c r="A352" s="23"/>
      <c r="B352" s="15"/>
      <c r="C352" s="11"/>
      <c r="D352" s="7" t="s">
        <v>30</v>
      </c>
      <c r="E352" s="107" t="s">
        <v>56</v>
      </c>
      <c r="F352" s="87">
        <v>200</v>
      </c>
      <c r="G352" s="93"/>
      <c r="H352" s="90">
        <v>121</v>
      </c>
      <c r="I352" s="97">
        <v>0.5</v>
      </c>
      <c r="J352" s="87">
        <v>0.1</v>
      </c>
      <c r="K352" s="87">
        <v>31.2</v>
      </c>
      <c r="L352" s="42"/>
    </row>
    <row r="353" spans="1:12" ht="15" thickBot="1" x14ac:dyDescent="0.35">
      <c r="A353" s="23"/>
      <c r="B353" s="15"/>
      <c r="C353" s="11"/>
      <c r="D353" s="7" t="s">
        <v>31</v>
      </c>
      <c r="E353" s="86" t="s">
        <v>94</v>
      </c>
      <c r="F353" s="90" t="s">
        <v>58</v>
      </c>
      <c r="G353" s="93"/>
      <c r="H353" s="90">
        <v>90</v>
      </c>
      <c r="I353" s="90">
        <v>4.2</v>
      </c>
      <c r="J353" s="91">
        <v>2</v>
      </c>
      <c r="K353" s="91">
        <v>14.6</v>
      </c>
      <c r="L353" s="42"/>
    </row>
    <row r="354" spans="1:12" ht="16.2" thickBot="1" x14ac:dyDescent="0.35">
      <c r="A354" s="23"/>
      <c r="B354" s="15"/>
      <c r="C354" s="11"/>
      <c r="D354" s="7" t="s">
        <v>32</v>
      </c>
      <c r="E354" s="86" t="s">
        <v>85</v>
      </c>
      <c r="F354" s="90">
        <v>125</v>
      </c>
      <c r="G354" s="93"/>
      <c r="H354" s="90">
        <v>90</v>
      </c>
      <c r="I354" s="97">
        <v>4</v>
      </c>
      <c r="J354" s="87">
        <v>1.5</v>
      </c>
      <c r="K354" s="87">
        <v>14.3</v>
      </c>
      <c r="L354" s="42"/>
    </row>
    <row r="355" spans="1:12" ht="14.4" x14ac:dyDescent="0.3">
      <c r="A355" s="23"/>
      <c r="B355" s="15"/>
      <c r="C355" s="11"/>
      <c r="D355" s="6"/>
      <c r="E355" s="41"/>
      <c r="F355" s="42"/>
      <c r="G355" s="42"/>
      <c r="H355" s="42"/>
      <c r="I355" s="42"/>
      <c r="J355" s="42"/>
      <c r="K355" s="43"/>
      <c r="L355" s="42"/>
    </row>
    <row r="356" spans="1:12" ht="14.4" x14ac:dyDescent="0.3">
      <c r="A356" s="23"/>
      <c r="B356" s="15"/>
      <c r="C356" s="11"/>
      <c r="D356" s="6"/>
      <c r="E356" s="41"/>
      <c r="F356" s="42"/>
      <c r="G356" s="42"/>
      <c r="H356" s="42"/>
      <c r="I356" s="42"/>
      <c r="J356" s="42"/>
      <c r="K356" s="43"/>
      <c r="L356" s="42"/>
    </row>
    <row r="357" spans="1:12" ht="14.4" x14ac:dyDescent="0.3">
      <c r="A357" s="24"/>
      <c r="B357" s="17"/>
      <c r="C357" s="8"/>
      <c r="D357" s="18" t="s">
        <v>33</v>
      </c>
      <c r="E357" s="9"/>
      <c r="F357" s="19">
        <f>SUM(F348:F356)</f>
        <v>585</v>
      </c>
      <c r="G357" s="19">
        <f t="shared" ref="G357:J357" si="77">SUM(G348:G356)</f>
        <v>0</v>
      </c>
      <c r="H357" s="19">
        <f t="shared" si="77"/>
        <v>920</v>
      </c>
      <c r="I357" s="19">
        <f t="shared" si="77"/>
        <v>35.5</v>
      </c>
      <c r="J357" s="19">
        <f t="shared" si="77"/>
        <v>37.400000000000006</v>
      </c>
      <c r="K357" s="25"/>
      <c r="L357" s="19">
        <v>115</v>
      </c>
    </row>
    <row r="358" spans="1:12" ht="15" thickBot="1" x14ac:dyDescent="0.3">
      <c r="A358" s="29">
        <f>A340</f>
        <v>2</v>
      </c>
      <c r="B358" s="30">
        <f>B340</f>
        <v>3</v>
      </c>
      <c r="C358" s="116" t="s">
        <v>4</v>
      </c>
      <c r="D358" s="117"/>
      <c r="E358" s="31"/>
      <c r="F358" s="32">
        <f>F347+F357</f>
        <v>585</v>
      </c>
      <c r="G358" s="32">
        <f t="shared" ref="G358:L358" si="78">G347+G357</f>
        <v>0</v>
      </c>
      <c r="H358" s="32">
        <f t="shared" si="78"/>
        <v>920</v>
      </c>
      <c r="I358" s="32">
        <f t="shared" si="78"/>
        <v>35.5</v>
      </c>
      <c r="J358" s="32">
        <f t="shared" si="78"/>
        <v>37.400000000000006</v>
      </c>
      <c r="K358" s="32"/>
      <c r="L358" s="32">
        <f t="shared" si="78"/>
        <v>115</v>
      </c>
    </row>
    <row r="359" spans="1:12" ht="14.4" x14ac:dyDescent="0.3">
      <c r="A359" s="20">
        <v>2</v>
      </c>
      <c r="B359" s="21">
        <v>4</v>
      </c>
      <c r="C359" s="22" t="s">
        <v>20</v>
      </c>
      <c r="D359" s="5" t="s">
        <v>21</v>
      </c>
      <c r="E359" s="38"/>
      <c r="F359" s="39"/>
      <c r="G359" s="38"/>
      <c r="H359" s="38"/>
      <c r="I359" s="38"/>
      <c r="J359" s="38"/>
      <c r="K359" s="71"/>
      <c r="L359" s="38"/>
    </row>
    <row r="360" spans="1:12" ht="14.4" x14ac:dyDescent="0.3">
      <c r="A360" s="23"/>
      <c r="B360" s="15"/>
      <c r="C360" s="11"/>
      <c r="D360" s="6" t="s">
        <v>21</v>
      </c>
      <c r="E360" s="41"/>
      <c r="F360" s="42"/>
      <c r="G360" s="41"/>
      <c r="H360" s="41"/>
      <c r="I360" s="41"/>
      <c r="J360" s="41"/>
      <c r="K360" s="72"/>
      <c r="L360" s="41"/>
    </row>
    <row r="361" spans="1:12" ht="14.4" x14ac:dyDescent="0.3">
      <c r="A361" s="23"/>
      <c r="B361" s="15"/>
      <c r="C361" s="11"/>
      <c r="D361" s="7" t="s">
        <v>22</v>
      </c>
      <c r="E361" s="41"/>
      <c r="F361" s="42"/>
      <c r="G361" s="41"/>
      <c r="H361" s="41"/>
      <c r="I361" s="41"/>
      <c r="J361" s="41"/>
      <c r="K361" s="72"/>
      <c r="L361" s="41"/>
    </row>
    <row r="362" spans="1:12" ht="14.4" x14ac:dyDescent="0.3">
      <c r="A362" s="23"/>
      <c r="B362" s="15"/>
      <c r="C362" s="11"/>
      <c r="D362" s="7" t="s">
        <v>23</v>
      </c>
      <c r="E362" s="41"/>
      <c r="F362" s="42"/>
      <c r="G362" s="41"/>
      <c r="H362" s="41"/>
      <c r="I362" s="41"/>
      <c r="J362" s="41"/>
      <c r="K362" s="72"/>
      <c r="L362" s="41"/>
    </row>
    <row r="363" spans="1:12" ht="14.4" x14ac:dyDescent="0.3">
      <c r="A363" s="23"/>
      <c r="B363" s="15"/>
      <c r="C363" s="11"/>
      <c r="D363" s="7" t="s">
        <v>24</v>
      </c>
      <c r="E363" s="41"/>
      <c r="F363" s="42"/>
      <c r="G363" s="41"/>
      <c r="H363" s="41"/>
      <c r="I363" s="41"/>
      <c r="J363" s="41"/>
      <c r="K363" s="72"/>
      <c r="L363" s="41"/>
    </row>
    <row r="364" spans="1:12" ht="14.4" x14ac:dyDescent="0.3">
      <c r="A364" s="23"/>
      <c r="B364" s="15"/>
      <c r="C364" s="11"/>
      <c r="D364" s="6" t="s">
        <v>23</v>
      </c>
      <c r="E364" s="41"/>
      <c r="F364" s="42"/>
      <c r="G364" s="41"/>
      <c r="H364" s="41"/>
      <c r="I364" s="41"/>
      <c r="J364" s="41"/>
      <c r="K364" s="72"/>
      <c r="L364" s="41"/>
    </row>
    <row r="365" spans="1:12" ht="14.4" x14ac:dyDescent="0.3">
      <c r="A365" s="23"/>
      <c r="B365" s="15"/>
      <c r="C365" s="11"/>
      <c r="D365" s="6" t="s">
        <v>30</v>
      </c>
      <c r="E365" s="41"/>
      <c r="F365" s="42"/>
      <c r="G365" s="41"/>
      <c r="H365" s="41"/>
      <c r="I365" s="41"/>
      <c r="J365" s="41"/>
      <c r="K365" s="72"/>
      <c r="L365" s="41"/>
    </row>
    <row r="366" spans="1:12" ht="14.4" x14ac:dyDescent="0.3">
      <c r="A366" s="24"/>
      <c r="B366" s="17"/>
      <c r="C366" s="8"/>
      <c r="D366" s="18" t="s">
        <v>33</v>
      </c>
      <c r="E366" s="9"/>
      <c r="F366" s="19"/>
      <c r="G366" s="19"/>
      <c r="H366" s="19"/>
      <c r="I366" s="19"/>
      <c r="J366" s="19"/>
      <c r="K366" s="25"/>
      <c r="L366" s="19"/>
    </row>
    <row r="367" spans="1:12" ht="15" thickBot="1" x14ac:dyDescent="0.35">
      <c r="A367" s="26">
        <f>A359</f>
        <v>2</v>
      </c>
      <c r="B367" s="13">
        <f>B359</f>
        <v>4</v>
      </c>
      <c r="C367" s="10" t="s">
        <v>25</v>
      </c>
      <c r="D367" s="7" t="s">
        <v>26</v>
      </c>
      <c r="E367" s="41"/>
      <c r="F367" s="42"/>
      <c r="G367" s="42"/>
      <c r="H367" s="42"/>
      <c r="I367" s="42"/>
      <c r="J367" s="42"/>
      <c r="K367" s="43"/>
      <c r="L367" s="42"/>
    </row>
    <row r="368" spans="1:12" ht="16.2" thickBot="1" x14ac:dyDescent="0.35">
      <c r="A368" s="23"/>
      <c r="B368" s="15"/>
      <c r="C368" s="11"/>
      <c r="D368" s="7" t="s">
        <v>27</v>
      </c>
      <c r="E368" s="98" t="s">
        <v>95</v>
      </c>
      <c r="F368" s="95" t="s">
        <v>63</v>
      </c>
      <c r="G368" s="88"/>
      <c r="H368" s="94">
        <v>86</v>
      </c>
      <c r="I368" s="94">
        <v>1.6</v>
      </c>
      <c r="J368" s="95">
        <v>4</v>
      </c>
      <c r="K368" s="95">
        <v>10.9</v>
      </c>
      <c r="L368" s="42"/>
    </row>
    <row r="369" spans="1:12" ht="15" thickBot="1" x14ac:dyDescent="0.35">
      <c r="A369" s="23"/>
      <c r="B369" s="15"/>
      <c r="C369" s="11"/>
      <c r="D369" s="7" t="s">
        <v>28</v>
      </c>
      <c r="E369" s="86" t="s">
        <v>96</v>
      </c>
      <c r="F369" s="91">
        <v>150</v>
      </c>
      <c r="G369" s="93"/>
      <c r="H369" s="90">
        <v>252</v>
      </c>
      <c r="I369" s="90">
        <v>16.2</v>
      </c>
      <c r="J369" s="91">
        <v>14.5</v>
      </c>
      <c r="K369" s="91">
        <v>13.9</v>
      </c>
      <c r="L369" s="42"/>
    </row>
    <row r="370" spans="1:12" ht="15" thickBot="1" x14ac:dyDescent="0.35">
      <c r="A370" s="23"/>
      <c r="B370" s="15"/>
      <c r="C370" s="11"/>
      <c r="D370" s="7" t="s">
        <v>29</v>
      </c>
      <c r="E370" s="86" t="s">
        <v>97</v>
      </c>
      <c r="F370" s="91" t="s">
        <v>55</v>
      </c>
      <c r="G370" s="93"/>
      <c r="H370" s="90">
        <v>230</v>
      </c>
      <c r="I370" s="90">
        <v>6.6</v>
      </c>
      <c r="J370" s="91">
        <v>4.7</v>
      </c>
      <c r="K370" s="91">
        <v>39.4</v>
      </c>
      <c r="L370" s="42"/>
    </row>
    <row r="371" spans="1:12" ht="15" thickBot="1" x14ac:dyDescent="0.35">
      <c r="A371" s="23"/>
      <c r="B371" s="15"/>
      <c r="C371" s="11"/>
      <c r="D371" s="7" t="s">
        <v>30</v>
      </c>
      <c r="E371" s="86" t="s">
        <v>98</v>
      </c>
      <c r="F371" s="91">
        <v>200</v>
      </c>
      <c r="G371" s="93"/>
      <c r="H371" s="90">
        <v>76</v>
      </c>
      <c r="I371" s="90">
        <v>0</v>
      </c>
      <c r="J371" s="91">
        <v>0</v>
      </c>
      <c r="K371" s="91">
        <v>20</v>
      </c>
      <c r="L371" s="42"/>
    </row>
    <row r="372" spans="1:12" ht="15" thickBot="1" x14ac:dyDescent="0.35">
      <c r="A372" s="23"/>
      <c r="B372" s="15"/>
      <c r="C372" s="11"/>
      <c r="D372" s="7" t="s">
        <v>31</v>
      </c>
      <c r="E372" s="86" t="s">
        <v>43</v>
      </c>
      <c r="F372" s="90">
        <v>30</v>
      </c>
      <c r="G372" s="93"/>
      <c r="H372" s="90">
        <v>45</v>
      </c>
      <c r="I372" s="90">
        <v>2.1</v>
      </c>
      <c r="J372" s="91">
        <v>1</v>
      </c>
      <c r="K372" s="91">
        <v>7.3</v>
      </c>
      <c r="L372" s="42"/>
    </row>
    <row r="373" spans="1:12" ht="15" thickBot="1" x14ac:dyDescent="0.35">
      <c r="A373" s="23"/>
      <c r="B373" s="15"/>
      <c r="C373" s="11"/>
      <c r="D373" s="7" t="s">
        <v>32</v>
      </c>
      <c r="E373" s="86" t="s">
        <v>40</v>
      </c>
      <c r="F373" s="90">
        <v>30</v>
      </c>
      <c r="G373" s="93"/>
      <c r="H373" s="90">
        <v>45</v>
      </c>
      <c r="I373" s="105" t="s">
        <v>73</v>
      </c>
      <c r="J373" s="91" t="s">
        <v>74</v>
      </c>
      <c r="K373" s="106" t="s">
        <v>75</v>
      </c>
      <c r="L373" s="42"/>
    </row>
    <row r="374" spans="1:12" ht="16.2" thickBot="1" x14ac:dyDescent="0.35">
      <c r="A374" s="23"/>
      <c r="B374" s="15"/>
      <c r="C374" s="11"/>
      <c r="D374" s="6"/>
      <c r="E374" s="96" t="s">
        <v>76</v>
      </c>
      <c r="F374" s="92">
        <v>150</v>
      </c>
      <c r="G374" s="101"/>
      <c r="H374" s="89">
        <v>36</v>
      </c>
      <c r="I374" s="97">
        <v>1</v>
      </c>
      <c r="J374" s="87">
        <v>0.2</v>
      </c>
      <c r="K374" s="87">
        <v>8</v>
      </c>
      <c r="L374" s="42"/>
    </row>
    <row r="375" spans="1:12" ht="14.4" x14ac:dyDescent="0.3">
      <c r="A375" s="23"/>
      <c r="B375" s="15"/>
      <c r="C375" s="11"/>
      <c r="D375" s="6"/>
      <c r="E375" s="41"/>
      <c r="F375" s="42"/>
      <c r="G375" s="42"/>
      <c r="H375" s="42"/>
      <c r="I375" s="42"/>
      <c r="J375" s="42"/>
      <c r="K375" s="43"/>
      <c r="L375" s="42"/>
    </row>
    <row r="376" spans="1:12" ht="14.4" x14ac:dyDescent="0.3">
      <c r="A376" s="24"/>
      <c r="B376" s="17"/>
      <c r="C376" s="8"/>
      <c r="D376" s="18" t="s">
        <v>33</v>
      </c>
      <c r="E376" s="9"/>
      <c r="F376" s="19">
        <f>SUM(F367:F375)</f>
        <v>560</v>
      </c>
      <c r="G376" s="19">
        <f t="shared" ref="G376:J376" si="79">SUM(G367:G375)</f>
        <v>0</v>
      </c>
      <c r="H376" s="19">
        <f t="shared" si="79"/>
        <v>770</v>
      </c>
      <c r="I376" s="19">
        <f t="shared" si="79"/>
        <v>27.5</v>
      </c>
      <c r="J376" s="19">
        <f t="shared" si="79"/>
        <v>24.4</v>
      </c>
      <c r="K376" s="25"/>
      <c r="L376" s="19">
        <v>115</v>
      </c>
    </row>
    <row r="377" spans="1:12" ht="15" thickBot="1" x14ac:dyDescent="0.3">
      <c r="A377" s="29">
        <f>A359</f>
        <v>2</v>
      </c>
      <c r="B377" s="30">
        <f>B359</f>
        <v>4</v>
      </c>
      <c r="C377" s="116" t="s">
        <v>4</v>
      </c>
      <c r="D377" s="117"/>
      <c r="E377" s="31"/>
      <c r="F377" s="32">
        <f>F366+F376</f>
        <v>560</v>
      </c>
      <c r="G377" s="32">
        <f t="shared" ref="G377:L377" si="80">G366+G376</f>
        <v>0</v>
      </c>
      <c r="H377" s="32">
        <f t="shared" si="80"/>
        <v>770</v>
      </c>
      <c r="I377" s="32">
        <f t="shared" si="80"/>
        <v>27.5</v>
      </c>
      <c r="J377" s="32">
        <f t="shared" si="80"/>
        <v>24.4</v>
      </c>
      <c r="K377" s="32"/>
      <c r="L377" s="32">
        <f t="shared" si="80"/>
        <v>115</v>
      </c>
    </row>
    <row r="378" spans="1:12" ht="14.4" x14ac:dyDescent="0.3">
      <c r="A378" s="20">
        <v>2</v>
      </c>
      <c r="B378" s="21">
        <v>5</v>
      </c>
      <c r="C378" s="22" t="s">
        <v>20</v>
      </c>
      <c r="D378" s="5" t="s">
        <v>21</v>
      </c>
      <c r="E378" s="38"/>
      <c r="F378" s="38"/>
      <c r="G378" s="38"/>
      <c r="H378" s="38"/>
      <c r="I378" s="38"/>
      <c r="J378" s="38"/>
      <c r="K378" s="71"/>
      <c r="L378" s="38"/>
    </row>
    <row r="379" spans="1:12" ht="14.4" x14ac:dyDescent="0.3">
      <c r="A379" s="23"/>
      <c r="B379" s="15"/>
      <c r="C379" s="11"/>
      <c r="D379" s="6" t="s">
        <v>21</v>
      </c>
      <c r="E379" s="41"/>
      <c r="F379" s="41"/>
      <c r="G379" s="41"/>
      <c r="H379" s="41"/>
      <c r="I379" s="41"/>
      <c r="J379" s="41"/>
      <c r="K379" s="72"/>
      <c r="L379" s="41"/>
    </row>
    <row r="380" spans="1:12" ht="14.4" x14ac:dyDescent="0.3">
      <c r="A380" s="23"/>
      <c r="B380" s="15"/>
      <c r="C380" s="11"/>
      <c r="D380" s="7" t="s">
        <v>22</v>
      </c>
      <c r="E380" s="41"/>
      <c r="F380" s="41"/>
      <c r="G380" s="41"/>
      <c r="H380" s="41"/>
      <c r="I380" s="41"/>
      <c r="J380" s="41"/>
      <c r="K380" s="72"/>
      <c r="L380" s="41"/>
    </row>
    <row r="381" spans="1:12" ht="14.4" x14ac:dyDescent="0.3">
      <c r="A381" s="23"/>
      <c r="B381" s="15"/>
      <c r="C381" s="11"/>
      <c r="D381" s="7" t="s">
        <v>23</v>
      </c>
      <c r="E381" s="41"/>
      <c r="F381" s="41"/>
      <c r="G381" s="73"/>
      <c r="H381" s="73"/>
      <c r="I381" s="73"/>
      <c r="J381" s="76"/>
      <c r="K381" s="72"/>
      <c r="L381" s="41"/>
    </row>
    <row r="382" spans="1:12" ht="14.4" x14ac:dyDescent="0.3">
      <c r="A382" s="23"/>
      <c r="B382" s="15"/>
      <c r="C382" s="11"/>
      <c r="D382" s="7" t="s">
        <v>24</v>
      </c>
      <c r="E382" s="41"/>
      <c r="F382" s="41"/>
      <c r="G382" s="41"/>
      <c r="H382" s="41"/>
      <c r="I382" s="41"/>
      <c r="J382" s="41"/>
      <c r="K382" s="72"/>
      <c r="L382" s="41"/>
    </row>
    <row r="383" spans="1:12" ht="14.4" x14ac:dyDescent="0.3">
      <c r="A383" s="23"/>
      <c r="B383" s="15"/>
      <c r="C383" s="11"/>
      <c r="D383" s="6" t="s">
        <v>23</v>
      </c>
      <c r="E383" s="41"/>
      <c r="F383" s="41"/>
      <c r="G383" s="41"/>
      <c r="H383" s="41"/>
      <c r="I383" s="41"/>
      <c r="J383" s="41"/>
      <c r="K383" s="72"/>
      <c r="L383" s="41"/>
    </row>
    <row r="384" spans="1:12" ht="14.4" x14ac:dyDescent="0.3">
      <c r="A384" s="23"/>
      <c r="B384" s="15"/>
      <c r="C384" s="11"/>
      <c r="D384" s="6" t="s">
        <v>26</v>
      </c>
      <c r="E384" s="41"/>
      <c r="F384" s="41"/>
      <c r="G384" s="41"/>
      <c r="H384" s="41"/>
      <c r="I384" s="41"/>
      <c r="J384" s="41"/>
      <c r="K384" s="72"/>
      <c r="L384" s="41"/>
    </row>
    <row r="385" spans="1:12" ht="14.4" x14ac:dyDescent="0.3">
      <c r="A385" s="23"/>
      <c r="B385" s="15"/>
      <c r="C385" s="11"/>
      <c r="D385" s="6" t="s">
        <v>30</v>
      </c>
      <c r="E385" s="41"/>
      <c r="F385" s="41"/>
      <c r="G385" s="41"/>
      <c r="H385" s="41"/>
      <c r="I385" s="41"/>
      <c r="J385" s="41"/>
      <c r="K385" s="72"/>
      <c r="L385" s="41"/>
    </row>
    <row r="386" spans="1:12" ht="15" thickBot="1" x14ac:dyDescent="0.35">
      <c r="A386" s="24"/>
      <c r="B386" s="17"/>
      <c r="C386" s="8"/>
      <c r="D386" s="18" t="s">
        <v>33</v>
      </c>
      <c r="E386" s="9"/>
      <c r="F386" s="19"/>
      <c r="G386" s="19"/>
      <c r="H386" s="19"/>
      <c r="I386" s="19"/>
      <c r="J386" s="19"/>
      <c r="K386" s="25"/>
      <c r="L386" s="19"/>
    </row>
    <row r="387" spans="1:12" ht="16.2" thickBot="1" x14ac:dyDescent="0.35">
      <c r="A387" s="26">
        <f>A378</f>
        <v>2</v>
      </c>
      <c r="B387" s="13">
        <f>B378</f>
        <v>5</v>
      </c>
      <c r="C387" s="10" t="s">
        <v>25</v>
      </c>
      <c r="D387" s="7" t="s">
        <v>26</v>
      </c>
      <c r="E387" s="98" t="s">
        <v>50</v>
      </c>
      <c r="F387" s="95">
        <v>80</v>
      </c>
      <c r="G387" s="104"/>
      <c r="H387" s="94">
        <v>48</v>
      </c>
      <c r="I387" s="94">
        <v>0.6</v>
      </c>
      <c r="J387" s="95">
        <v>3.8</v>
      </c>
      <c r="K387" s="95">
        <v>2.9</v>
      </c>
      <c r="L387" s="42"/>
    </row>
    <row r="388" spans="1:12" ht="16.2" thickBot="1" x14ac:dyDescent="0.35">
      <c r="A388" s="23"/>
      <c r="B388" s="15"/>
      <c r="C388" s="11"/>
      <c r="D388" s="7" t="s">
        <v>27</v>
      </c>
      <c r="E388" s="86" t="s">
        <v>101</v>
      </c>
      <c r="F388" s="91">
        <v>200</v>
      </c>
      <c r="G388" s="88"/>
      <c r="H388" s="90">
        <v>312</v>
      </c>
      <c r="I388" s="90">
        <v>22.9</v>
      </c>
      <c r="J388" s="91">
        <v>18.600000000000001</v>
      </c>
      <c r="K388" s="91">
        <v>12.4</v>
      </c>
      <c r="L388" s="42"/>
    </row>
    <row r="389" spans="1:12" ht="16.2" thickBot="1" x14ac:dyDescent="0.35">
      <c r="A389" s="23"/>
      <c r="B389" s="15"/>
      <c r="C389" s="11"/>
      <c r="D389" s="7" t="s">
        <v>28</v>
      </c>
      <c r="E389" s="107" t="s">
        <v>84</v>
      </c>
      <c r="F389" s="87">
        <v>150</v>
      </c>
      <c r="G389" s="93"/>
      <c r="H389" s="90">
        <v>217</v>
      </c>
      <c r="I389" s="97">
        <v>12.4</v>
      </c>
      <c r="J389" s="87">
        <v>13.8</v>
      </c>
      <c r="K389" s="87">
        <v>10.5</v>
      </c>
      <c r="L389" s="42"/>
    </row>
    <row r="390" spans="1:12" ht="15" thickBot="1" x14ac:dyDescent="0.35">
      <c r="A390" s="23"/>
      <c r="B390" s="15"/>
      <c r="C390" s="11"/>
      <c r="D390" s="7" t="s">
        <v>29</v>
      </c>
      <c r="E390" s="41"/>
      <c r="F390" s="42"/>
      <c r="G390" s="42"/>
      <c r="H390" s="42"/>
      <c r="I390" s="42"/>
      <c r="J390" s="42"/>
      <c r="K390" s="43"/>
      <c r="L390" s="42"/>
    </row>
    <row r="391" spans="1:12" ht="16.2" thickBot="1" x14ac:dyDescent="0.35">
      <c r="A391" s="23"/>
      <c r="B391" s="15"/>
      <c r="C391" s="11"/>
      <c r="D391" s="7" t="s">
        <v>30</v>
      </c>
      <c r="E391" s="98" t="s">
        <v>46</v>
      </c>
      <c r="F391" s="95">
        <v>200</v>
      </c>
      <c r="G391" s="93"/>
      <c r="H391" s="89">
        <v>88</v>
      </c>
      <c r="I391" s="94">
        <v>1</v>
      </c>
      <c r="J391" s="95">
        <v>0.1</v>
      </c>
      <c r="K391" s="95">
        <v>21.2</v>
      </c>
      <c r="L391" s="42"/>
    </row>
    <row r="392" spans="1:12" ht="15" thickBot="1" x14ac:dyDescent="0.35">
      <c r="A392" s="23"/>
      <c r="B392" s="15"/>
      <c r="C392" s="11"/>
      <c r="D392" s="7" t="s">
        <v>31</v>
      </c>
      <c r="E392" s="86" t="s">
        <v>102</v>
      </c>
      <c r="F392" s="90" t="s">
        <v>58</v>
      </c>
      <c r="G392" s="93"/>
      <c r="H392" s="90">
        <v>90</v>
      </c>
      <c r="I392" s="90">
        <v>4.2</v>
      </c>
      <c r="J392" s="91">
        <v>2</v>
      </c>
      <c r="K392" s="91">
        <v>14.6</v>
      </c>
      <c r="L392" s="42"/>
    </row>
    <row r="393" spans="1:12" ht="15" thickBot="1" x14ac:dyDescent="0.35">
      <c r="A393" s="23"/>
      <c r="B393" s="15"/>
      <c r="C393" s="11"/>
      <c r="D393" s="7" t="s">
        <v>32</v>
      </c>
      <c r="E393" s="86" t="s">
        <v>59</v>
      </c>
      <c r="F393" s="90">
        <v>150</v>
      </c>
      <c r="G393" s="93"/>
      <c r="H393" s="90">
        <v>45</v>
      </c>
      <c r="I393" s="105" t="s">
        <v>73</v>
      </c>
      <c r="J393" s="91" t="s">
        <v>74</v>
      </c>
      <c r="K393" s="106" t="s">
        <v>75</v>
      </c>
      <c r="L393" s="42"/>
    </row>
    <row r="394" spans="1:12" ht="14.4" x14ac:dyDescent="0.3">
      <c r="A394" s="23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2" ht="14.4" x14ac:dyDescent="0.3">
      <c r="A395" s="23"/>
      <c r="B395" s="15"/>
      <c r="C395" s="11"/>
      <c r="D395" s="6"/>
      <c r="E395" s="41"/>
      <c r="F395" s="42"/>
      <c r="G395" s="42"/>
      <c r="H395" s="42"/>
      <c r="I395" s="42"/>
      <c r="J395" s="42"/>
      <c r="K395" s="43"/>
      <c r="L395" s="42"/>
    </row>
    <row r="396" spans="1:12" ht="14.4" x14ac:dyDescent="0.3">
      <c r="A396" s="24"/>
      <c r="B396" s="17"/>
      <c r="C396" s="8"/>
      <c r="D396" s="18" t="s">
        <v>33</v>
      </c>
      <c r="E396" s="9"/>
      <c r="F396" s="19">
        <f>SUM(F387:F395)</f>
        <v>780</v>
      </c>
      <c r="G396" s="19">
        <f t="shared" ref="G396:J396" si="81">SUM(G387:G395)</f>
        <v>0</v>
      </c>
      <c r="H396" s="19">
        <f t="shared" si="81"/>
        <v>800</v>
      </c>
      <c r="I396" s="19">
        <f t="shared" si="81"/>
        <v>41.1</v>
      </c>
      <c r="J396" s="19">
        <f t="shared" si="81"/>
        <v>38.300000000000004</v>
      </c>
      <c r="K396" s="25"/>
      <c r="L396" s="19">
        <v>115</v>
      </c>
    </row>
    <row r="397" spans="1:12" ht="15" thickBot="1" x14ac:dyDescent="0.3">
      <c r="A397" s="29">
        <f>A378</f>
        <v>2</v>
      </c>
      <c r="B397" s="30">
        <f>B378</f>
        <v>5</v>
      </c>
      <c r="C397" s="116" t="s">
        <v>4</v>
      </c>
      <c r="D397" s="117"/>
      <c r="E397" s="31"/>
      <c r="F397" s="32">
        <f>F386+F396</f>
        <v>780</v>
      </c>
      <c r="G397" s="32">
        <f t="shared" ref="G397:L397" si="82">G386+G396</f>
        <v>0</v>
      </c>
      <c r="H397" s="32">
        <f t="shared" si="82"/>
        <v>800</v>
      </c>
      <c r="I397" s="32">
        <f t="shared" si="82"/>
        <v>41.1</v>
      </c>
      <c r="J397" s="32">
        <f t="shared" si="82"/>
        <v>38.300000000000004</v>
      </c>
      <c r="K397" s="32"/>
      <c r="L397" s="32">
        <f t="shared" si="82"/>
        <v>115</v>
      </c>
    </row>
    <row r="398" spans="1:12" ht="13.8" thickBot="1" x14ac:dyDescent="0.3">
      <c r="A398" s="27"/>
      <c r="B398" s="28"/>
      <c r="C398" s="115" t="s">
        <v>5</v>
      </c>
      <c r="D398" s="115"/>
      <c r="E398" s="115"/>
      <c r="F398" s="34">
        <f>(F222+F242+F261+F281+F300+F320+F339+F358+F377+F397)/(IF(F222=0,0,1)+IF(F242=0,0,1)+IF(F261=0,0,1)+IF(F281=0,0,1)+IF(F300=0,0,1)+IF(F320=0,0,1)+IF(F339=0,0,1)+IF(F358=0,0,1)+IF(F377=0,0,1)+IF(F397=0,0,1))</f>
        <v>648</v>
      </c>
      <c r="G398" s="34">
        <v>0</v>
      </c>
      <c r="H398" s="34">
        <f>(H222+H242+H261+H281+H300+H320+H339+H358+H377+H397)/(IF(H222=0,0,1)+IF(H242=0,0,1)+IF(H261=0,0,1)+IF(H281=0,0,1)+IF(H300=0,0,1)+IF(H320=0,0,1)+IF(H339=0,0,1)+IF(H358=0,0,1)+IF(H377=0,0,1)+IF(H397=0,0,1))</f>
        <v>775.6</v>
      </c>
      <c r="I398" s="34">
        <f>(I222+I242+I261+I281+I300+I320+I339+I358+I377+I397)/(IF(I222=0,0,1)+IF(I242=0,0,1)+IF(I261=0,0,1)+IF(I281=0,0,1)+IF(I300=0,0,1)+IF(I320=0,0,1)+IF(I339=0,0,1)+IF(I358=0,0,1)+IF(I377=0,0,1)+IF(I397=0,0,1))</f>
        <v>31.913</v>
      </c>
      <c r="J398" s="34">
        <f>(J222+J242+J261+J281+J300+J320+J339+J358+J377+J397)/(IF(J222=0,0,1)+IF(J242=0,0,1)+IF(J261=0,0,1)+IF(J281=0,0,1)+IF(J300=0,0,1)+IF(J320=0,0,1)+IF(J339=0,0,1)+IF(J358=0,0,1)+IF(J377=0,0,1)+IF(J397=0,0,1))</f>
        <v>28.142000000000003</v>
      </c>
      <c r="K398" s="34"/>
      <c r="L398" s="34">
        <f>(L222+L242+L261+L281+L300+L320+L339+L358+L377+L397)/(IF(L222=0,0,1)+IF(L242=0,0,1)+IF(L261=0,0,1)+IF(L281=0,0,1)+IF(L300=0,0,1)+IF(L320=0,0,1)+IF(L339=0,0,1)+IF(L358=0,0,1)+IF(L377=0,0,1)+IF(L397=0,0,1))</f>
        <v>115</v>
      </c>
    </row>
  </sheetData>
  <mergeCells count="25">
    <mergeCell ref="C84:D84"/>
    <mergeCell ref="C103:D103"/>
    <mergeCell ref="C25:D25"/>
    <mergeCell ref="C202:E202"/>
    <mergeCell ref="C201:D201"/>
    <mergeCell ref="C123:D123"/>
    <mergeCell ref="C142:D142"/>
    <mergeCell ref="C162:D162"/>
    <mergeCell ref="C181:D181"/>
    <mergeCell ref="C1:E1"/>
    <mergeCell ref="H1:K1"/>
    <mergeCell ref="H2:K2"/>
    <mergeCell ref="C45:D45"/>
    <mergeCell ref="C65:D65"/>
    <mergeCell ref="C222:D222"/>
    <mergeCell ref="C242:D242"/>
    <mergeCell ref="C261:D261"/>
    <mergeCell ref="C281:D281"/>
    <mergeCell ref="C300:D300"/>
    <mergeCell ref="C398:E398"/>
    <mergeCell ref="C320:D320"/>
    <mergeCell ref="C339:D339"/>
    <mergeCell ref="C358:D358"/>
    <mergeCell ref="C377:D377"/>
    <mergeCell ref="C397:D39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2025-05-16T13:25:27Z</dcterms:modified>
</cp:coreProperties>
</file>